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vallon\Seafile\Ma bibliothèque\Fichiers liens workflowy\2024 Stats\"/>
    </mc:Choice>
  </mc:AlternateContent>
  <bookViews>
    <workbookView xWindow="-120" yWindow="-120" windowWidth="24240" windowHeight="13140"/>
  </bookViews>
  <sheets>
    <sheet name="2024" sheetId="10" r:id="rId1"/>
    <sheet name="évolution de 2023 à 2024" sheetId="8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8" l="1"/>
  <c r="Q4" i="8"/>
  <c r="R4" i="8"/>
  <c r="S4" i="8"/>
  <c r="T4" i="8"/>
  <c r="U4" i="8"/>
  <c r="P5" i="8"/>
  <c r="Q5" i="8"/>
  <c r="R5" i="8"/>
  <c r="S5" i="8"/>
  <c r="T5" i="8"/>
  <c r="U5" i="8"/>
  <c r="V5" i="8"/>
  <c r="P7" i="8"/>
  <c r="Q7" i="8"/>
  <c r="R7" i="8"/>
  <c r="S7" i="8"/>
  <c r="T7" i="8"/>
  <c r="U7" i="8"/>
  <c r="V7" i="8"/>
  <c r="P8" i="8"/>
  <c r="Q8" i="8"/>
  <c r="R8" i="8"/>
  <c r="S8" i="8"/>
  <c r="T8" i="8"/>
  <c r="U8" i="8"/>
  <c r="P9" i="8"/>
  <c r="Q9" i="8"/>
  <c r="R9" i="8"/>
  <c r="S9" i="8"/>
  <c r="T9" i="8"/>
  <c r="U9" i="8"/>
  <c r="V9" i="8"/>
  <c r="P10" i="8"/>
  <c r="Q10" i="8"/>
  <c r="R10" i="8"/>
  <c r="S10" i="8"/>
  <c r="T10" i="8"/>
  <c r="U10" i="8"/>
  <c r="V10" i="8"/>
  <c r="P11" i="8"/>
  <c r="R11" i="8"/>
  <c r="T11" i="8"/>
  <c r="U11" i="8"/>
  <c r="V11" i="8"/>
  <c r="P12" i="8"/>
  <c r="Q12" i="8"/>
  <c r="R12" i="8"/>
  <c r="S12" i="8"/>
  <c r="T12" i="8"/>
  <c r="U12" i="8"/>
  <c r="P13" i="8"/>
  <c r="Q13" i="8"/>
  <c r="R13" i="8"/>
  <c r="S13" i="8"/>
  <c r="T13" i="8"/>
  <c r="U13" i="8"/>
  <c r="P14" i="8"/>
  <c r="Q14" i="8"/>
  <c r="R14" i="8"/>
  <c r="S14" i="8"/>
  <c r="T14" i="8"/>
  <c r="U14" i="8"/>
  <c r="V14" i="8"/>
  <c r="P15" i="8"/>
  <c r="Q15" i="8"/>
  <c r="R15" i="8"/>
  <c r="S15" i="8"/>
  <c r="T15" i="8"/>
  <c r="U15" i="8"/>
  <c r="V15" i="8"/>
  <c r="P16" i="8"/>
  <c r="Q16" i="8"/>
  <c r="R16" i="8"/>
  <c r="S16" i="8"/>
  <c r="T16" i="8"/>
  <c r="U16" i="8"/>
  <c r="V16" i="8"/>
  <c r="P17" i="8"/>
  <c r="R17" i="8"/>
  <c r="T17" i="8"/>
  <c r="U17" i="8"/>
  <c r="P18" i="8"/>
  <c r="Q18" i="8"/>
  <c r="R18" i="8"/>
  <c r="S18" i="8"/>
  <c r="T18" i="8"/>
  <c r="U18" i="8"/>
  <c r="V18" i="8"/>
  <c r="P19" i="8"/>
  <c r="R19" i="8"/>
  <c r="T19" i="8"/>
  <c r="U19" i="8"/>
  <c r="P20" i="8"/>
  <c r="Q20" i="8"/>
  <c r="R20" i="8"/>
  <c r="S20" i="8"/>
  <c r="T20" i="8"/>
  <c r="U20" i="8"/>
  <c r="V20" i="8"/>
  <c r="P21" i="8"/>
  <c r="Q21" i="8"/>
  <c r="R21" i="8"/>
  <c r="S21" i="8"/>
  <c r="T21" i="8"/>
  <c r="U21" i="8"/>
  <c r="V21" i="8"/>
  <c r="P22" i="8"/>
  <c r="Q22" i="8"/>
  <c r="R22" i="8"/>
  <c r="S22" i="8"/>
  <c r="T22" i="8"/>
  <c r="U22" i="8"/>
  <c r="P23" i="8"/>
  <c r="Q23" i="8"/>
  <c r="R23" i="8"/>
  <c r="S23" i="8"/>
  <c r="T23" i="8"/>
  <c r="U23" i="8"/>
  <c r="V23" i="8"/>
  <c r="P26" i="8"/>
  <c r="R26" i="8"/>
  <c r="S26" i="8"/>
  <c r="T26" i="8"/>
  <c r="U26" i="8"/>
  <c r="P37" i="8"/>
  <c r="Q37" i="8"/>
  <c r="R37" i="8"/>
  <c r="S37" i="8"/>
  <c r="T37" i="8"/>
  <c r="U37" i="8"/>
  <c r="P27" i="8"/>
  <c r="Q27" i="8"/>
  <c r="R27" i="8"/>
  <c r="S27" i="8"/>
  <c r="T27" i="8"/>
  <c r="U27" i="8"/>
  <c r="P28" i="8"/>
  <c r="Q28" i="8"/>
  <c r="R28" i="8"/>
  <c r="S28" i="8"/>
  <c r="T28" i="8"/>
  <c r="U28" i="8"/>
  <c r="V28" i="8"/>
  <c r="P29" i="8"/>
  <c r="Q29" i="8"/>
  <c r="R29" i="8"/>
  <c r="S29" i="8"/>
  <c r="T29" i="8"/>
  <c r="U29" i="8"/>
  <c r="V29" i="8"/>
  <c r="P30" i="8"/>
  <c r="R30" i="8"/>
  <c r="T30" i="8"/>
  <c r="U30" i="8"/>
  <c r="P31" i="8"/>
  <c r="R31" i="8"/>
  <c r="T31" i="8"/>
  <c r="U31" i="8"/>
  <c r="P32" i="8"/>
  <c r="R32" i="8"/>
  <c r="T32" i="8"/>
  <c r="U32" i="8"/>
  <c r="P33" i="8"/>
  <c r="Q33" i="8"/>
  <c r="R33" i="8"/>
  <c r="S33" i="8"/>
  <c r="T33" i="8"/>
  <c r="U33" i="8"/>
  <c r="V33" i="8"/>
  <c r="P34" i="8"/>
  <c r="Q34" i="8"/>
  <c r="R34" i="8"/>
  <c r="S34" i="8"/>
  <c r="T34" i="8"/>
  <c r="U34" i="8"/>
  <c r="V34" i="8"/>
  <c r="P35" i="8"/>
  <c r="Q35" i="8"/>
  <c r="R35" i="8"/>
  <c r="S35" i="8"/>
  <c r="T35" i="8"/>
  <c r="U35" i="8"/>
  <c r="V35" i="8"/>
  <c r="P36" i="8"/>
  <c r="Q36" i="8"/>
  <c r="R36" i="8"/>
  <c r="S36" i="8"/>
  <c r="T36" i="8"/>
  <c r="U36" i="8"/>
  <c r="V36" i="8"/>
  <c r="P38" i="8"/>
  <c r="Q38" i="8"/>
  <c r="R38" i="8"/>
  <c r="S38" i="8"/>
  <c r="T38" i="8"/>
  <c r="U38" i="8"/>
  <c r="P39" i="8"/>
  <c r="R39" i="8"/>
  <c r="S39" i="8"/>
  <c r="T39" i="8"/>
  <c r="U39" i="8"/>
  <c r="P40" i="8"/>
  <c r="Q40" i="8"/>
  <c r="R40" i="8"/>
  <c r="S40" i="8"/>
  <c r="T40" i="8"/>
  <c r="U40" i="8"/>
  <c r="V40" i="8"/>
  <c r="P41" i="8"/>
  <c r="Q41" i="8"/>
  <c r="R41" i="8"/>
  <c r="S41" i="8"/>
  <c r="T41" i="8"/>
  <c r="U41" i="8"/>
  <c r="V41" i="8"/>
  <c r="P42" i="8"/>
  <c r="Q42" i="8"/>
  <c r="R42" i="8"/>
  <c r="S42" i="8"/>
  <c r="T42" i="8"/>
  <c r="U42" i="8"/>
  <c r="V42" i="8"/>
  <c r="P43" i="8"/>
  <c r="Q43" i="8"/>
  <c r="R43" i="8"/>
  <c r="S43" i="8"/>
  <c r="T43" i="8"/>
  <c r="U43" i="8"/>
  <c r="V43" i="8"/>
  <c r="P44" i="8"/>
  <c r="R44" i="8"/>
  <c r="U44" i="8"/>
  <c r="P45" i="8"/>
  <c r="R45" i="8"/>
  <c r="T45" i="8"/>
  <c r="U45" i="8"/>
  <c r="Q3" i="8"/>
  <c r="R3" i="8"/>
  <c r="S3" i="8"/>
  <c r="T3" i="8"/>
  <c r="U3" i="8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33" i="10"/>
  <c r="G23" i="10"/>
  <c r="G24" i="10"/>
  <c r="G25" i="10"/>
  <c r="G26" i="10"/>
  <c r="G27" i="10"/>
  <c r="G28" i="10"/>
  <c r="G29" i="10"/>
  <c r="G30" i="10"/>
  <c r="G31" i="10"/>
  <c r="G32" i="10"/>
  <c r="G34" i="10"/>
  <c r="G35" i="10"/>
  <c r="G36" i="10"/>
  <c r="G37" i="10"/>
  <c r="G38" i="10"/>
  <c r="G39" i="10"/>
  <c r="G40" i="10"/>
  <c r="G41" i="10"/>
  <c r="G2" i="10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33" i="10"/>
  <c r="D23" i="10"/>
  <c r="D24" i="10"/>
  <c r="D25" i="10"/>
  <c r="D26" i="10"/>
  <c r="D27" i="10"/>
  <c r="D28" i="10"/>
  <c r="D29" i="10"/>
  <c r="D30" i="10"/>
  <c r="D31" i="10"/>
  <c r="D32" i="10"/>
  <c r="D34" i="10"/>
  <c r="D35" i="10"/>
  <c r="D36" i="10"/>
  <c r="D37" i="10"/>
  <c r="D38" i="10"/>
  <c r="D39" i="10"/>
  <c r="D40" i="10"/>
  <c r="D41" i="10"/>
  <c r="D2" i="10"/>
  <c r="P3" i="8"/>
</calcChain>
</file>

<file path=xl/sharedStrings.xml><?xml version="1.0" encoding="utf-8"?>
<sst xmlns="http://schemas.openxmlformats.org/spreadsheetml/2006/main" count="113" uniqueCount="52">
  <si>
    <t>ARTS - BIBLIOTHEQUE</t>
  </si>
  <si>
    <t>BNU BIBLIOTHEQUE NATIONALE ET UNIVERSITAIRE</t>
  </si>
  <si>
    <t>CEIPI - BIBLIOTHEQUE</t>
  </si>
  <si>
    <t>CUEJ (ENSEIGNEMENT DU JOURNALISME) - BIBLIOTHEQUE</t>
  </si>
  <si>
    <t>DROIT CANONIQUE - BIBLIOTHEQUE</t>
  </si>
  <si>
    <t>ECPM (CHIMIE, POLYMERES ET MATERIAUX) - BIBLIOTHEQUE</t>
  </si>
  <si>
    <t>ENSAS (ECOLE NATIONALE SUPERIEURE D'ARCHITECTURE) - BIBLIOTHEQUE</t>
  </si>
  <si>
    <t>BIBLIOTHÈQUE EDUCATION ET ENSEIGNEMENT - COLMAR</t>
  </si>
  <si>
    <t>BIBLIOTHÈQUE EDUCATION ET ENSEIGNEMENT - STRASBOURG</t>
  </si>
  <si>
    <t>FACULTÉS DE THÉOLOGIES CATHOLIQUE ET PROTESTANTE - BIBLIOTHEQUE</t>
  </si>
  <si>
    <t>GEOGRAPHIE - BIBLIOTHEQUE</t>
  </si>
  <si>
    <t>GERSULP - BIBLIOTHEQUE</t>
  </si>
  <si>
    <t>HISTOIRE  - BIBLIOTHEQUES</t>
  </si>
  <si>
    <t>BIBLIOTHÈQUE IUT - PHARMACIE</t>
  </si>
  <si>
    <t>CARDO - BIBLIOTHEQUE</t>
  </si>
  <si>
    <t>INSA (INSTITUT NATIONAL DES SCIENCES APPLIQUEES) - BIBLIOTHEQUE</t>
  </si>
  <si>
    <t>INSTITUT DU TRAVAIL - BIBLIOTHEQUE</t>
  </si>
  <si>
    <t>IPCMS (PHYSIQUE ET CHIMIE DES MATERIAUX) - BIBLIOTHEQUE</t>
  </si>
  <si>
    <t>BIBLIOTHÈQUE DES LANGUES - PATIO</t>
  </si>
  <si>
    <t>MISHA - BIBLIOTHÈQUE</t>
  </si>
  <si>
    <t>BIBLIOTHÈQUE DE SANTÉ</t>
  </si>
  <si>
    <t>PEGE - BIBLIOTHÈQUE</t>
  </si>
  <si>
    <t>POLE API - BIBLIOTHEQUE</t>
  </si>
  <si>
    <t>STUDIUM - BIBLIOTHEQUE</t>
  </si>
  <si>
    <t>PÉDAGOGIE RELIGIEUSE - BIBLIOTHEQUE</t>
  </si>
  <si>
    <t>BIBLIOTHÈQUE DE DROIT - ESCARPE</t>
  </si>
  <si>
    <t>SCIENCES SOCIALES - BIBLIOTHEQUE</t>
  </si>
  <si>
    <t>BIBLIOTHÈQUE DE DROIT - L'ALINÉA</t>
  </si>
  <si>
    <t>BIBLIOTHÈQUE DES LANGUES - PORTIQUE</t>
  </si>
  <si>
    <t>IUT DE HAGUENAU - BIBLIOTHEQUE</t>
  </si>
  <si>
    <t>LEARNING CENTER - BU COLMAR</t>
  </si>
  <si>
    <t>LEARNING CENTER - BU FONDERIE ET BUSIM</t>
  </si>
  <si>
    <t>LEARNING CENTER - BU COLLINES</t>
  </si>
  <si>
    <t>LEARNING CENTER - BU ILLBERG</t>
  </si>
  <si>
    <t>UHA - SIO</t>
  </si>
  <si>
    <t>CFMI - BIBLIOTHÈQUE</t>
  </si>
  <si>
    <t>BIBLIOTHÈQUE EDUCATION ET ENSEIGNEMENT - SÉLESTAT</t>
  </si>
  <si>
    <t>IUT DE SCHILTIGHEIM - BIBLIOTHEQUE</t>
  </si>
  <si>
    <t>UHA - IS2M</t>
  </si>
  <si>
    <t>prêts externes</t>
  </si>
  <si>
    <t>consultations sur place</t>
  </si>
  <si>
    <t>total prêts externes +
 consultation sur place</t>
  </si>
  <si>
    <t>réservations</t>
  </si>
  <si>
    <t>prolongations</t>
  </si>
  <si>
    <t>tous prêts + prolongations</t>
  </si>
  <si>
    <t>demandes de prêt et de consultation</t>
  </si>
  <si>
    <t>BIBLIOTHÈQUE DE L'ENGEES - L'ALINEA</t>
  </si>
  <si>
    <t>GÉOLOGIE - BIBLIOTHEQUE</t>
  </si>
  <si>
    <t>GÉOPHYSIQUE - BIBLIOTHEQUE</t>
  </si>
  <si>
    <t>bibliothèque</t>
  </si>
  <si>
    <t>évolution de 2023 à 2024</t>
  </si>
  <si>
    <t>MANUFACTURE - BIBLIOTHEQUE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</si>
</sst>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Blue]\+0%;[Red]\-0%"/>
  </numFmts>
  <fonts count="3" x14ac:knownFonts="1">
    <font>
      <sz val="10"/>
      <name val="Arial"/>
      <charset val="204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90"/>
    </xf>
    <xf numFmtId="0" fontId="0" fillId="4" borderId="0" xfId="0" applyFill="1" applyAlignment="1">
      <alignment horizontal="center" vertical="center" textRotation="90"/>
    </xf>
    <xf numFmtId="0" fontId="0" fillId="4" borderId="0" xfId="0" applyFill="1" applyAlignment="1">
      <alignment horizontal="center" vertical="center" textRotation="90" wrapText="1"/>
    </xf>
    <xf numFmtId="0" fontId="0" fillId="3" borderId="0" xfId="0" applyFill="1" applyAlignment="1">
      <alignment horizontal="center" vertical="center" textRotation="90"/>
    </xf>
    <xf numFmtId="0" fontId="0" fillId="3" borderId="0" xfId="0" applyFill="1" applyAlignment="1">
      <alignment horizontal="center" vertical="center" textRotation="90" wrapText="1"/>
    </xf>
    <xf numFmtId="0" fontId="1" fillId="3" borderId="0" xfId="0" applyFont="1" applyFill="1" applyAlignment="1">
      <alignment horizontal="center" vertical="center" textRotation="90" wrapText="1"/>
    </xf>
    <xf numFmtId="0" fontId="2" fillId="3" borderId="0" xfId="0" applyFont="1" applyFill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0" fillId="4" borderId="0" xfId="0" applyFill="1"/>
    <xf numFmtId="0" fontId="1" fillId="3" borderId="0" xfId="0" applyFont="1" applyFill="1"/>
    <xf numFmtId="0" fontId="0" fillId="3" borderId="0" xfId="0" applyFill="1" applyAlignment="1">
      <alignment horizontal="center" vertical="center" wrapText="1"/>
    </xf>
    <xf numFmtId="164" fontId="0" fillId="0" borderId="0" xfId="1" applyNumberFormat="1" applyFont="1"/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 vertical="center" textRotation="90"/>
    </xf>
    <xf numFmtId="164" fontId="0" fillId="5" borderId="0" xfId="1" applyNumberFormat="1" applyFont="1" applyFill="1"/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9" fontId="1" fillId="0" borderId="0" xfId="1" applyFont="1" applyFill="1" applyAlignment="1">
      <alignment horizontal="center"/>
    </xf>
    <xf numFmtId="9" fontId="0" fillId="0" borderId="0" xfId="1" applyFont="1" applyFill="1" applyAlignment="1">
      <alignment horizontal="center"/>
    </xf>
    <xf numFmtId="0" fontId="0" fillId="5" borderId="0" xfId="0" applyFill="1"/>
  </cellXfs>
  <cellStyles count="2">
    <cellStyle name="Normal" xfId="0" builtinId="0"/>
    <cellStyle name="Pourcentag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B33" sqref="B33"/>
    </sheetView>
  </sheetViews>
  <sheetFormatPr baseColWidth="10" defaultRowHeight="12.75" x14ac:dyDescent="0.2"/>
  <cols>
    <col min="1" max="1" width="72" bestFit="1" customWidth="1"/>
    <col min="2" max="8" width="13.7109375" customWidth="1"/>
  </cols>
  <sheetData>
    <row r="1" spans="1:8" s="3" customFormat="1" ht="51" x14ac:dyDescent="0.2">
      <c r="B1" s="3" t="s">
        <v>39</v>
      </c>
      <c r="C1" s="3" t="s">
        <v>40</v>
      </c>
      <c r="D1" s="4" t="s">
        <v>41</v>
      </c>
      <c r="E1" s="3" t="s">
        <v>42</v>
      </c>
      <c r="F1" s="3" t="s">
        <v>43</v>
      </c>
      <c r="G1" s="5" t="s">
        <v>44</v>
      </c>
      <c r="H1" s="3" t="s">
        <v>45</v>
      </c>
    </row>
    <row r="2" spans="1:8" x14ac:dyDescent="0.2">
      <c r="A2" t="s">
        <v>0</v>
      </c>
      <c r="B2">
        <v>3113</v>
      </c>
      <c r="C2">
        <v>53</v>
      </c>
      <c r="D2">
        <f>B2+C2</f>
        <v>3166</v>
      </c>
      <c r="E2">
        <v>113</v>
      </c>
      <c r="F2">
        <v>1588</v>
      </c>
      <c r="G2" s="1">
        <f>B2+F2</f>
        <v>4701</v>
      </c>
    </row>
    <row r="3" spans="1:8" x14ac:dyDescent="0.2">
      <c r="A3" t="s">
        <v>25</v>
      </c>
      <c r="B3">
        <v>2913</v>
      </c>
      <c r="C3">
        <v>26</v>
      </c>
      <c r="D3">
        <f>B3+C3</f>
        <v>2939</v>
      </c>
      <c r="E3">
        <v>99</v>
      </c>
      <c r="F3">
        <v>1958</v>
      </c>
      <c r="G3" s="1">
        <f>B3+F3</f>
        <v>4871</v>
      </c>
    </row>
    <row r="4" spans="1:8" x14ac:dyDescent="0.2">
      <c r="A4" t="s">
        <v>27</v>
      </c>
      <c r="B4">
        <v>15159</v>
      </c>
      <c r="C4">
        <v>849</v>
      </c>
      <c r="D4">
        <f>B4+C4</f>
        <v>16008</v>
      </c>
      <c r="E4">
        <v>608</v>
      </c>
      <c r="F4">
        <v>8753</v>
      </c>
      <c r="G4" s="1">
        <f>B4+F4</f>
        <v>23912</v>
      </c>
      <c r="H4">
        <v>409</v>
      </c>
    </row>
    <row r="5" spans="1:8" x14ac:dyDescent="0.2">
      <c r="A5" t="s">
        <v>20</v>
      </c>
      <c r="B5">
        <v>6836</v>
      </c>
      <c r="C5">
        <v>3139</v>
      </c>
      <c r="D5">
        <f>B5+C5</f>
        <v>9975</v>
      </c>
      <c r="E5">
        <v>451</v>
      </c>
      <c r="F5">
        <v>4524</v>
      </c>
      <c r="G5" s="1">
        <f>B5+F5</f>
        <v>11360</v>
      </c>
      <c r="H5">
        <v>418</v>
      </c>
    </row>
    <row r="6" spans="1:8" x14ac:dyDescent="0.2">
      <c r="A6" t="s">
        <v>18</v>
      </c>
      <c r="B6">
        <v>4479</v>
      </c>
      <c r="C6">
        <v>306</v>
      </c>
      <c r="D6">
        <f>B6+C6</f>
        <v>4785</v>
      </c>
      <c r="E6">
        <v>49</v>
      </c>
      <c r="F6">
        <v>2334</v>
      </c>
      <c r="G6" s="1">
        <f>B6+F6</f>
        <v>6813</v>
      </c>
    </row>
    <row r="7" spans="1:8" x14ac:dyDescent="0.2">
      <c r="A7" t="s">
        <v>28</v>
      </c>
      <c r="B7">
        <v>2777</v>
      </c>
      <c r="C7">
        <v>105</v>
      </c>
      <c r="D7">
        <f>B7+C7</f>
        <v>2882</v>
      </c>
      <c r="E7">
        <v>44</v>
      </c>
      <c r="F7">
        <v>1495</v>
      </c>
      <c r="G7" s="1">
        <f>B7+F7</f>
        <v>4272</v>
      </c>
      <c r="H7">
        <v>178</v>
      </c>
    </row>
    <row r="8" spans="1:8" x14ac:dyDescent="0.2">
      <c r="A8" t="s">
        <v>7</v>
      </c>
      <c r="B8">
        <v>11735</v>
      </c>
      <c r="C8">
        <v>7</v>
      </c>
      <c r="D8">
        <f>B8+C8</f>
        <v>11742</v>
      </c>
      <c r="E8">
        <v>317</v>
      </c>
      <c r="F8">
        <v>5602</v>
      </c>
      <c r="G8" s="1">
        <f>B8+F8</f>
        <v>17337</v>
      </c>
      <c r="H8">
        <v>30</v>
      </c>
    </row>
    <row r="9" spans="1:8" x14ac:dyDescent="0.2">
      <c r="A9" t="s">
        <v>36</v>
      </c>
      <c r="B9">
        <v>9</v>
      </c>
      <c r="D9">
        <f>B9+C9</f>
        <v>9</v>
      </c>
      <c r="F9">
        <v>4</v>
      </c>
      <c r="G9" s="1">
        <f>B9+F9</f>
        <v>13</v>
      </c>
      <c r="H9">
        <v>1</v>
      </c>
    </row>
    <row r="10" spans="1:8" x14ac:dyDescent="0.2">
      <c r="A10" t="s">
        <v>8</v>
      </c>
      <c r="B10">
        <v>13095</v>
      </c>
      <c r="C10">
        <v>18</v>
      </c>
      <c r="D10">
        <f>B10+C10</f>
        <v>13113</v>
      </c>
      <c r="E10">
        <v>279</v>
      </c>
      <c r="F10">
        <v>6988</v>
      </c>
      <c r="G10" s="1">
        <f>B10+F10</f>
        <v>20083</v>
      </c>
    </row>
    <row r="11" spans="1:8" x14ac:dyDescent="0.2">
      <c r="A11" t="s">
        <v>13</v>
      </c>
      <c r="B11">
        <v>3277</v>
      </c>
      <c r="C11">
        <v>286</v>
      </c>
      <c r="D11">
        <f>B11+C11</f>
        <v>3563</v>
      </c>
      <c r="E11">
        <v>5</v>
      </c>
      <c r="F11">
        <v>2133</v>
      </c>
      <c r="G11" s="1">
        <f>B11+F11</f>
        <v>5410</v>
      </c>
    </row>
    <row r="12" spans="1:8" x14ac:dyDescent="0.2">
      <c r="A12" t="s">
        <v>1</v>
      </c>
      <c r="B12">
        <v>85784</v>
      </c>
      <c r="C12">
        <v>17714</v>
      </c>
      <c r="D12">
        <f>B12+C12</f>
        <v>103498</v>
      </c>
      <c r="E12">
        <v>4721</v>
      </c>
      <c r="F12">
        <v>47401</v>
      </c>
      <c r="G12" s="1">
        <f>B12+F12</f>
        <v>133185</v>
      </c>
      <c r="H12">
        <v>83183</v>
      </c>
    </row>
    <row r="13" spans="1:8" x14ac:dyDescent="0.2">
      <c r="A13" t="s">
        <v>14</v>
      </c>
      <c r="B13">
        <v>6522</v>
      </c>
      <c r="C13">
        <v>1431</v>
      </c>
      <c r="D13">
        <f>B13+C13</f>
        <v>7953</v>
      </c>
      <c r="E13">
        <v>228</v>
      </c>
      <c r="F13">
        <v>3391</v>
      </c>
      <c r="G13" s="1">
        <f>B13+F13</f>
        <v>9913</v>
      </c>
      <c r="H13">
        <v>293</v>
      </c>
    </row>
    <row r="14" spans="1:8" x14ac:dyDescent="0.2">
      <c r="A14" t="s">
        <v>2</v>
      </c>
      <c r="B14">
        <v>582</v>
      </c>
      <c r="C14">
        <v>25</v>
      </c>
      <c r="D14">
        <f>B14+C14</f>
        <v>607</v>
      </c>
      <c r="E14">
        <v>6</v>
      </c>
      <c r="F14">
        <v>711</v>
      </c>
      <c r="G14" s="1">
        <f>B14+F14</f>
        <v>1293</v>
      </c>
      <c r="H14">
        <v>5</v>
      </c>
    </row>
    <row r="15" spans="1:8" x14ac:dyDescent="0.2">
      <c r="A15" t="s">
        <v>35</v>
      </c>
      <c r="B15">
        <v>95</v>
      </c>
      <c r="C15">
        <v>1</v>
      </c>
      <c r="D15">
        <f>B15+C15</f>
        <v>96</v>
      </c>
      <c r="F15">
        <v>199</v>
      </c>
      <c r="G15" s="1">
        <f>B15+F15</f>
        <v>294</v>
      </c>
    </row>
    <row r="16" spans="1:8" x14ac:dyDescent="0.2">
      <c r="A16" t="s">
        <v>3</v>
      </c>
      <c r="B16">
        <v>287</v>
      </c>
      <c r="C16">
        <v>3</v>
      </c>
      <c r="D16">
        <f>B16+C16</f>
        <v>290</v>
      </c>
      <c r="E16">
        <v>3</v>
      </c>
      <c r="F16">
        <v>156</v>
      </c>
      <c r="G16" s="1">
        <f>B16+F16</f>
        <v>443</v>
      </c>
      <c r="H16">
        <v>11</v>
      </c>
    </row>
    <row r="17" spans="1:8" x14ac:dyDescent="0.2">
      <c r="A17" t="s">
        <v>4</v>
      </c>
      <c r="B17">
        <v>144</v>
      </c>
      <c r="C17">
        <v>4</v>
      </c>
      <c r="D17">
        <f>B17+C17</f>
        <v>148</v>
      </c>
      <c r="F17">
        <v>114</v>
      </c>
      <c r="G17" s="1">
        <f>B17+F17</f>
        <v>258</v>
      </c>
    </row>
    <row r="18" spans="1:8" x14ac:dyDescent="0.2">
      <c r="A18" t="s">
        <v>5</v>
      </c>
      <c r="B18">
        <v>489</v>
      </c>
      <c r="D18">
        <f>B18+C18</f>
        <v>489</v>
      </c>
      <c r="E18">
        <v>1</v>
      </c>
      <c r="F18">
        <v>379</v>
      </c>
      <c r="G18" s="1">
        <f>B18+F18</f>
        <v>868</v>
      </c>
    </row>
    <row r="19" spans="1:8" x14ac:dyDescent="0.2">
      <c r="A19" t="s">
        <v>6</v>
      </c>
      <c r="B19">
        <v>5317</v>
      </c>
      <c r="C19">
        <v>100</v>
      </c>
      <c r="D19">
        <f>B19+C19</f>
        <v>5417</v>
      </c>
      <c r="E19">
        <v>170</v>
      </c>
      <c r="F19">
        <v>2366</v>
      </c>
      <c r="G19" s="1">
        <f>B19+F19</f>
        <v>7683</v>
      </c>
      <c r="H19">
        <v>307</v>
      </c>
    </row>
    <row r="20" spans="1:8" x14ac:dyDescent="0.2">
      <c r="A20" t="s">
        <v>9</v>
      </c>
      <c r="B20">
        <v>4993</v>
      </c>
      <c r="C20">
        <v>219</v>
      </c>
      <c r="D20">
        <f>B20+C20</f>
        <v>5212</v>
      </c>
      <c r="E20">
        <v>104</v>
      </c>
      <c r="F20">
        <v>4195</v>
      </c>
      <c r="G20" s="1">
        <f>B20+F20</f>
        <v>9188</v>
      </c>
    </row>
    <row r="21" spans="1:8" x14ac:dyDescent="0.2">
      <c r="A21" t="s">
        <v>10</v>
      </c>
      <c r="B21">
        <v>1954</v>
      </c>
      <c r="C21">
        <v>48</v>
      </c>
      <c r="D21">
        <f>B21+C21</f>
        <v>2002</v>
      </c>
      <c r="E21">
        <v>33</v>
      </c>
      <c r="F21">
        <v>1023</v>
      </c>
      <c r="G21" s="1">
        <f>B21+F21</f>
        <v>2977</v>
      </c>
      <c r="H21">
        <v>10</v>
      </c>
    </row>
    <row r="22" spans="1:8" x14ac:dyDescent="0.2">
      <c r="A22" t="s">
        <v>11</v>
      </c>
      <c r="B22">
        <v>132</v>
      </c>
      <c r="D22">
        <f>B22+C22</f>
        <v>132</v>
      </c>
      <c r="E22">
        <v>1</v>
      </c>
      <c r="F22">
        <v>33</v>
      </c>
      <c r="G22" s="1">
        <f>B22+F22</f>
        <v>165</v>
      </c>
    </row>
    <row r="23" spans="1:8" x14ac:dyDescent="0.2">
      <c r="A23" t="s">
        <v>12</v>
      </c>
      <c r="B23">
        <v>11342</v>
      </c>
      <c r="C23">
        <v>58</v>
      </c>
      <c r="D23">
        <f>B23+C23</f>
        <v>11400</v>
      </c>
      <c r="E23">
        <v>341</v>
      </c>
      <c r="F23">
        <v>6542</v>
      </c>
      <c r="G23" s="1">
        <f>B23+F23</f>
        <v>17884</v>
      </c>
    </row>
    <row r="24" spans="1:8" x14ac:dyDescent="0.2">
      <c r="A24" t="s">
        <v>15</v>
      </c>
      <c r="B24">
        <v>3287</v>
      </c>
      <c r="C24">
        <v>38</v>
      </c>
      <c r="D24">
        <f>B24+C24</f>
        <v>3325</v>
      </c>
      <c r="E24">
        <v>72</v>
      </c>
      <c r="F24">
        <v>1605</v>
      </c>
      <c r="G24" s="1">
        <f>B24+F24</f>
        <v>4892</v>
      </c>
      <c r="H24">
        <v>443</v>
      </c>
    </row>
    <row r="25" spans="1:8" x14ac:dyDescent="0.2">
      <c r="A25" t="s">
        <v>16</v>
      </c>
      <c r="B25">
        <v>542</v>
      </c>
      <c r="C25">
        <v>2</v>
      </c>
      <c r="D25">
        <f>B25+C25</f>
        <v>544</v>
      </c>
      <c r="E25">
        <v>11</v>
      </c>
      <c r="F25">
        <v>431</v>
      </c>
      <c r="G25" s="1">
        <f>B25+F25</f>
        <v>973</v>
      </c>
      <c r="H25">
        <v>173</v>
      </c>
    </row>
    <row r="26" spans="1:8" x14ac:dyDescent="0.2">
      <c r="A26" t="s">
        <v>17</v>
      </c>
      <c r="B26">
        <v>129</v>
      </c>
      <c r="D26">
        <f>B26+C26</f>
        <v>129</v>
      </c>
      <c r="E26">
        <v>1</v>
      </c>
      <c r="F26">
        <v>471</v>
      </c>
      <c r="G26" s="1">
        <f>B26+F26</f>
        <v>600</v>
      </c>
    </row>
    <row r="27" spans="1:8" x14ac:dyDescent="0.2">
      <c r="A27" t="s">
        <v>29</v>
      </c>
      <c r="B27">
        <v>11</v>
      </c>
      <c r="D27">
        <f>B27+C27</f>
        <v>11</v>
      </c>
      <c r="F27">
        <v>9</v>
      </c>
      <c r="G27" s="1">
        <f>B27+F27</f>
        <v>20</v>
      </c>
    </row>
    <row r="28" spans="1:8" x14ac:dyDescent="0.2">
      <c r="A28" t="s">
        <v>37</v>
      </c>
      <c r="B28">
        <v>34</v>
      </c>
      <c r="D28">
        <f>B28+C28</f>
        <v>34</v>
      </c>
      <c r="F28">
        <v>25</v>
      </c>
      <c r="G28" s="1">
        <f>B28+F28</f>
        <v>59</v>
      </c>
    </row>
    <row r="29" spans="1:8" x14ac:dyDescent="0.2">
      <c r="A29" t="s">
        <v>32</v>
      </c>
      <c r="B29">
        <v>724</v>
      </c>
      <c r="C29">
        <v>207</v>
      </c>
      <c r="D29">
        <f>B29+C29</f>
        <v>931</v>
      </c>
      <c r="E29">
        <v>3</v>
      </c>
      <c r="F29">
        <v>335</v>
      </c>
      <c r="G29" s="1">
        <f>B29+F29</f>
        <v>1059</v>
      </c>
      <c r="H29">
        <v>84</v>
      </c>
    </row>
    <row r="30" spans="1:8" x14ac:dyDescent="0.2">
      <c r="A30" t="s">
        <v>30</v>
      </c>
      <c r="B30">
        <v>2545</v>
      </c>
      <c r="C30">
        <v>2069</v>
      </c>
      <c r="D30">
        <f>B30+C30</f>
        <v>4614</v>
      </c>
      <c r="E30">
        <v>10</v>
      </c>
      <c r="F30">
        <v>941</v>
      </c>
      <c r="G30" s="1">
        <f>B30+F30</f>
        <v>3486</v>
      </c>
      <c r="H30">
        <v>198</v>
      </c>
    </row>
    <row r="31" spans="1:8" x14ac:dyDescent="0.2">
      <c r="A31" t="s">
        <v>31</v>
      </c>
      <c r="B31">
        <v>7515</v>
      </c>
      <c r="C31">
        <v>1385</v>
      </c>
      <c r="D31">
        <f>B31+C31</f>
        <v>8900</v>
      </c>
      <c r="E31">
        <v>141</v>
      </c>
      <c r="F31">
        <v>3244</v>
      </c>
      <c r="G31" s="1">
        <f>B31+F31</f>
        <v>10759</v>
      </c>
      <c r="H31">
        <v>1117</v>
      </c>
    </row>
    <row r="32" spans="1:8" x14ac:dyDescent="0.2">
      <c r="A32" t="s">
        <v>33</v>
      </c>
      <c r="B32">
        <v>8388</v>
      </c>
      <c r="C32">
        <v>6800</v>
      </c>
      <c r="D32">
        <f>B32+C32</f>
        <v>15188</v>
      </c>
      <c r="E32">
        <v>81</v>
      </c>
      <c r="F32">
        <v>4131</v>
      </c>
      <c r="G32" s="1">
        <f>B32+F32</f>
        <v>12519</v>
      </c>
      <c r="H32">
        <v>1022</v>
      </c>
    </row>
    <row r="33" spans="1:8" x14ac:dyDescent="0.2">
      <c r="A33" t="s">
        <v>51</v>
      </c>
      <c r="B33">
        <v>3014</v>
      </c>
      <c r="C33">
        <v>11</v>
      </c>
      <c r="D33">
        <f>B33+C33</f>
        <v>3025</v>
      </c>
      <c r="E33">
        <v>57</v>
      </c>
      <c r="F33">
        <v>931</v>
      </c>
      <c r="G33" s="1">
        <f>B33+F33</f>
        <v>3945</v>
      </c>
      <c r="H33">
        <v>38</v>
      </c>
    </row>
    <row r="34" spans="1:8" x14ac:dyDescent="0.2">
      <c r="A34" t="s">
        <v>19</v>
      </c>
      <c r="B34">
        <v>4538</v>
      </c>
      <c r="C34">
        <v>409</v>
      </c>
      <c r="D34">
        <f>B34+C34</f>
        <v>4947</v>
      </c>
      <c r="E34">
        <v>89</v>
      </c>
      <c r="F34">
        <v>2837</v>
      </c>
      <c r="G34" s="1">
        <f>B34+F34</f>
        <v>7375</v>
      </c>
    </row>
    <row r="35" spans="1:8" x14ac:dyDescent="0.2">
      <c r="A35" t="s">
        <v>24</v>
      </c>
      <c r="B35">
        <v>135</v>
      </c>
      <c r="C35">
        <v>3</v>
      </c>
      <c r="D35">
        <f>B35+C35</f>
        <v>138</v>
      </c>
      <c r="E35">
        <v>2</v>
      </c>
      <c r="F35">
        <v>93</v>
      </c>
      <c r="G35" s="1">
        <f>B35+F35</f>
        <v>228</v>
      </c>
    </row>
    <row r="36" spans="1:8" x14ac:dyDescent="0.2">
      <c r="A36" t="s">
        <v>21</v>
      </c>
      <c r="B36">
        <v>7736</v>
      </c>
      <c r="C36">
        <v>6187</v>
      </c>
      <c r="D36">
        <f>B36+C36</f>
        <v>13923</v>
      </c>
      <c r="E36">
        <v>168</v>
      </c>
      <c r="F36">
        <v>3736</v>
      </c>
      <c r="G36" s="1">
        <f>B36+F36</f>
        <v>11472</v>
      </c>
      <c r="H36">
        <v>12</v>
      </c>
    </row>
    <row r="37" spans="1:8" x14ac:dyDescent="0.2">
      <c r="A37" t="s">
        <v>22</v>
      </c>
      <c r="B37">
        <v>860</v>
      </c>
      <c r="C37">
        <v>10</v>
      </c>
      <c r="D37">
        <f>B37+C37</f>
        <v>870</v>
      </c>
      <c r="E37">
        <v>7</v>
      </c>
      <c r="F37">
        <v>868</v>
      </c>
      <c r="G37" s="1">
        <f>B37+F37</f>
        <v>1728</v>
      </c>
      <c r="H37">
        <v>6</v>
      </c>
    </row>
    <row r="38" spans="1:8" x14ac:dyDescent="0.2">
      <c r="A38" t="s">
        <v>26</v>
      </c>
      <c r="B38">
        <v>3779</v>
      </c>
      <c r="D38">
        <f>B38+C38</f>
        <v>3779</v>
      </c>
      <c r="E38">
        <v>112</v>
      </c>
      <c r="F38">
        <v>2332</v>
      </c>
      <c r="G38" s="1">
        <f>B38+F38</f>
        <v>6111</v>
      </c>
      <c r="H38">
        <v>48</v>
      </c>
    </row>
    <row r="39" spans="1:8" x14ac:dyDescent="0.2">
      <c r="A39" t="s">
        <v>23</v>
      </c>
      <c r="B39">
        <v>29520</v>
      </c>
      <c r="C39">
        <v>8075</v>
      </c>
      <c r="D39">
        <f>B39+C39</f>
        <v>37595</v>
      </c>
      <c r="E39">
        <v>582</v>
      </c>
      <c r="F39">
        <v>17218</v>
      </c>
      <c r="G39" s="1">
        <f>B39+F39</f>
        <v>46738</v>
      </c>
      <c r="H39">
        <v>2313</v>
      </c>
    </row>
    <row r="40" spans="1:8" x14ac:dyDescent="0.2">
      <c r="A40" t="s">
        <v>38</v>
      </c>
      <c r="B40">
        <v>4</v>
      </c>
      <c r="D40">
        <f>B40+C40</f>
        <v>4</v>
      </c>
      <c r="F40">
        <v>2</v>
      </c>
      <c r="G40" s="1">
        <f>B40+F40</f>
        <v>6</v>
      </c>
    </row>
    <row r="41" spans="1:8" x14ac:dyDescent="0.2">
      <c r="A41" t="s">
        <v>34</v>
      </c>
      <c r="B41">
        <v>43</v>
      </c>
      <c r="D41">
        <f>B41+C41</f>
        <v>43</v>
      </c>
      <c r="F41">
        <v>8</v>
      </c>
      <c r="G41" s="1">
        <f>B41+F41</f>
        <v>51</v>
      </c>
    </row>
  </sheetData>
  <sortState ref="A2:H41">
    <sortCondition ref="A2:A4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opLeftCell="A7" workbookViewId="0">
      <pane xSplit="1" topLeftCell="B1" activePane="topRight" state="frozen"/>
      <selection activeCell="A2" sqref="A2"/>
      <selection pane="topRight" activeCell="X13" sqref="X13"/>
    </sheetView>
  </sheetViews>
  <sheetFormatPr baseColWidth="10" defaultRowHeight="12.75" x14ac:dyDescent="0.2"/>
  <cols>
    <col min="1" max="1" width="56" customWidth="1"/>
    <col min="2" max="2" width="6.7109375" customWidth="1"/>
    <col min="3" max="3" width="6" bestFit="1" customWidth="1"/>
    <col min="4" max="4" width="7" bestFit="1" customWidth="1"/>
    <col min="5" max="5" width="5" bestFit="1" customWidth="1"/>
    <col min="6" max="6" width="6" bestFit="1" customWidth="1"/>
    <col min="7" max="7" width="7" bestFit="1" customWidth="1"/>
    <col min="8" max="8" width="6" bestFit="1" customWidth="1"/>
    <col min="9" max="15" width="6.7109375" customWidth="1"/>
    <col min="16" max="22" width="8.7109375" customWidth="1"/>
  </cols>
  <sheetData>
    <row r="1" spans="1:22" x14ac:dyDescent="0.2">
      <c r="A1" s="6"/>
      <c r="B1" s="24">
        <v>2024</v>
      </c>
      <c r="C1" s="24"/>
      <c r="D1" s="24"/>
      <c r="E1" s="24"/>
      <c r="F1" s="24"/>
      <c r="G1" s="24"/>
      <c r="H1" s="24"/>
      <c r="I1" s="25">
        <v>2023</v>
      </c>
      <c r="J1" s="25"/>
      <c r="K1" s="25"/>
      <c r="L1" s="25"/>
      <c r="M1" s="25"/>
      <c r="N1" s="25"/>
      <c r="O1" s="25"/>
      <c r="P1" s="26" t="s">
        <v>50</v>
      </c>
      <c r="Q1" s="27"/>
      <c r="R1" s="27"/>
      <c r="S1" s="27"/>
      <c r="T1" s="27"/>
      <c r="U1" s="27"/>
    </row>
    <row r="2" spans="1:22" ht="138.75" customHeight="1" x14ac:dyDescent="0.2">
      <c r="A2" s="21" t="s">
        <v>49</v>
      </c>
      <c r="B2" s="8" t="s">
        <v>39</v>
      </c>
      <c r="C2" s="8" t="s">
        <v>40</v>
      </c>
      <c r="D2" s="9" t="s">
        <v>41</v>
      </c>
      <c r="E2" s="8" t="s">
        <v>42</v>
      </c>
      <c r="F2" s="8" t="s">
        <v>43</v>
      </c>
      <c r="G2" s="22" t="s">
        <v>44</v>
      </c>
      <c r="H2" s="9" t="s">
        <v>45</v>
      </c>
      <c r="I2" s="10" t="s">
        <v>39</v>
      </c>
      <c r="J2" s="11" t="s">
        <v>40</v>
      </c>
      <c r="K2" s="12" t="s">
        <v>41</v>
      </c>
      <c r="L2" s="10" t="s">
        <v>42</v>
      </c>
      <c r="M2" s="10" t="s">
        <v>43</v>
      </c>
      <c r="N2" s="13" t="s">
        <v>44</v>
      </c>
      <c r="O2" s="11" t="s">
        <v>45</v>
      </c>
      <c r="P2" s="7" t="s">
        <v>39</v>
      </c>
      <c r="Q2" s="14" t="s">
        <v>40</v>
      </c>
      <c r="R2" s="15" t="s">
        <v>41</v>
      </c>
      <c r="S2" s="7" t="s">
        <v>42</v>
      </c>
      <c r="T2" s="7" t="s">
        <v>43</v>
      </c>
      <c r="U2" s="16" t="s">
        <v>44</v>
      </c>
      <c r="V2" s="14" t="s">
        <v>45</v>
      </c>
    </row>
    <row r="3" spans="1:22" x14ac:dyDescent="0.2">
      <c r="A3" t="s">
        <v>0</v>
      </c>
      <c r="B3" s="17">
        <v>3113</v>
      </c>
      <c r="C3" s="17">
        <v>53</v>
      </c>
      <c r="D3" s="17">
        <v>3166</v>
      </c>
      <c r="E3" s="17">
        <v>113</v>
      </c>
      <c r="F3" s="17">
        <v>1588</v>
      </c>
      <c r="G3" s="17">
        <v>4701</v>
      </c>
      <c r="H3" s="17"/>
      <c r="I3" s="2">
        <v>3315</v>
      </c>
      <c r="J3" s="2">
        <v>68</v>
      </c>
      <c r="K3" s="2">
        <v>3383</v>
      </c>
      <c r="L3" s="18">
        <v>85</v>
      </c>
      <c r="M3" s="2">
        <v>1693</v>
      </c>
      <c r="N3" s="2">
        <v>5076</v>
      </c>
      <c r="O3" s="19"/>
      <c r="P3" s="20">
        <f>(B3-I3)/I3</f>
        <v>-6.0935143288084463E-2</v>
      </c>
      <c r="Q3" s="20">
        <f>(C3-J3)/J3</f>
        <v>-0.22058823529411764</v>
      </c>
      <c r="R3" s="20">
        <f>(D3-K3)/K3</f>
        <v>-6.4144250665090163E-2</v>
      </c>
      <c r="S3" s="20">
        <f>(E3-L3)/L3</f>
        <v>0.32941176470588235</v>
      </c>
      <c r="T3" s="20">
        <f>(F3-M3)/M3</f>
        <v>-6.2020082693443591E-2</v>
      </c>
      <c r="U3" s="20">
        <f>(G3-N3)/N3</f>
        <v>-7.3877068557919617E-2</v>
      </c>
      <c r="V3" s="20"/>
    </row>
    <row r="4" spans="1:22" x14ac:dyDescent="0.2">
      <c r="A4" t="s">
        <v>25</v>
      </c>
      <c r="B4" s="17">
        <v>2913</v>
      </c>
      <c r="C4" s="17">
        <v>26</v>
      </c>
      <c r="D4" s="17">
        <v>2939</v>
      </c>
      <c r="E4" s="17">
        <v>99</v>
      </c>
      <c r="F4" s="17">
        <v>1958</v>
      </c>
      <c r="G4" s="17">
        <v>4871</v>
      </c>
      <c r="H4" s="17"/>
      <c r="I4" s="2">
        <v>2976</v>
      </c>
      <c r="J4" s="2">
        <v>12</v>
      </c>
      <c r="K4" s="2">
        <v>2988</v>
      </c>
      <c r="L4" s="18">
        <v>101</v>
      </c>
      <c r="M4" s="2">
        <v>2473</v>
      </c>
      <c r="N4" s="2">
        <v>5461</v>
      </c>
      <c r="O4" s="19"/>
      <c r="P4" s="20">
        <f>(B4-I4)/I4</f>
        <v>-2.1169354838709676E-2</v>
      </c>
      <c r="Q4" s="20">
        <f>(C4-J4)/J4</f>
        <v>1.1666666666666667</v>
      </c>
      <c r="R4" s="20">
        <f>(D4-K4)/K4</f>
        <v>-1.6398929049531458E-2</v>
      </c>
      <c r="S4" s="20">
        <f>(E4-L4)/L4</f>
        <v>-1.9801980198019802E-2</v>
      </c>
      <c r="T4" s="20">
        <f>(F4-M4)/M4</f>
        <v>-0.20824909017387788</v>
      </c>
      <c r="U4" s="20">
        <f>(G4-N4)/N4</f>
        <v>-0.10803882072880425</v>
      </c>
      <c r="V4" s="20"/>
    </row>
    <row r="5" spans="1:22" x14ac:dyDescent="0.2">
      <c r="A5" t="s">
        <v>27</v>
      </c>
      <c r="B5" s="17">
        <v>15159</v>
      </c>
      <c r="C5" s="17">
        <v>849</v>
      </c>
      <c r="D5" s="17">
        <v>16008</v>
      </c>
      <c r="E5" s="17">
        <v>608</v>
      </c>
      <c r="F5" s="17">
        <v>8753</v>
      </c>
      <c r="G5" s="17">
        <v>23912</v>
      </c>
      <c r="H5" s="17">
        <v>409</v>
      </c>
      <c r="I5" s="2">
        <v>14560</v>
      </c>
      <c r="J5" s="2">
        <v>282</v>
      </c>
      <c r="K5" s="2">
        <v>14842</v>
      </c>
      <c r="L5" s="18">
        <v>445</v>
      </c>
      <c r="M5" s="2">
        <v>8392</v>
      </c>
      <c r="N5" s="2">
        <v>23234</v>
      </c>
      <c r="O5" s="2">
        <v>283</v>
      </c>
      <c r="P5" s="20">
        <f>(B5-I5)/I5</f>
        <v>4.114010989010989E-2</v>
      </c>
      <c r="Q5" s="20">
        <f>(C5-J5)/J5</f>
        <v>2.0106382978723403</v>
      </c>
      <c r="R5" s="20">
        <f>(D5-K5)/K5</f>
        <v>7.8560840857027359E-2</v>
      </c>
      <c r="S5" s="20">
        <f>(E5-L5)/L5</f>
        <v>0.36629213483146067</v>
      </c>
      <c r="T5" s="20">
        <f>(F5-M5)/M5</f>
        <v>4.3017159199237369E-2</v>
      </c>
      <c r="U5" s="20">
        <f>(G5-N5)/N5</f>
        <v>2.9181372127055179E-2</v>
      </c>
      <c r="V5" s="20">
        <f>(H5-O5)/O5</f>
        <v>0.44522968197879859</v>
      </c>
    </row>
    <row r="6" spans="1:22" x14ac:dyDescent="0.2">
      <c r="A6" t="s">
        <v>46</v>
      </c>
      <c r="B6" s="28"/>
      <c r="C6" s="28"/>
      <c r="D6" s="28"/>
      <c r="E6" s="28"/>
      <c r="F6" s="28"/>
      <c r="G6" s="28"/>
      <c r="H6" s="28"/>
      <c r="I6" s="2">
        <v>85</v>
      </c>
      <c r="J6" s="2">
        <v>1</v>
      </c>
      <c r="K6" s="2">
        <v>86</v>
      </c>
      <c r="L6" s="18">
        <v>3</v>
      </c>
      <c r="M6" s="2">
        <v>55</v>
      </c>
      <c r="N6" s="2">
        <v>141</v>
      </c>
      <c r="O6" s="2">
        <v>71</v>
      </c>
      <c r="P6" s="23"/>
      <c r="Q6" s="23"/>
      <c r="R6" s="23"/>
      <c r="S6" s="23"/>
      <c r="T6" s="23"/>
      <c r="U6" s="23"/>
      <c r="V6" s="23"/>
    </row>
    <row r="7" spans="1:22" x14ac:dyDescent="0.2">
      <c r="A7" t="s">
        <v>20</v>
      </c>
      <c r="B7" s="17">
        <v>6836</v>
      </c>
      <c r="C7" s="17">
        <v>3139</v>
      </c>
      <c r="D7" s="17">
        <v>9975</v>
      </c>
      <c r="E7" s="17">
        <v>451</v>
      </c>
      <c r="F7" s="17">
        <v>4524</v>
      </c>
      <c r="G7" s="17">
        <v>11360</v>
      </c>
      <c r="H7" s="17">
        <v>418</v>
      </c>
      <c r="I7" s="2">
        <v>7278</v>
      </c>
      <c r="J7" s="2">
        <v>1358</v>
      </c>
      <c r="K7" s="2">
        <v>8636</v>
      </c>
      <c r="L7" s="18">
        <v>265</v>
      </c>
      <c r="M7" s="2">
        <v>4779</v>
      </c>
      <c r="N7" s="2">
        <v>13415</v>
      </c>
      <c r="O7" s="2">
        <v>242</v>
      </c>
      <c r="P7" s="20">
        <f>(B7-I7)/I7</f>
        <v>-6.0730970046716133E-2</v>
      </c>
      <c r="Q7" s="20">
        <f>(C7-J7)/J7</f>
        <v>1.3114874815905744</v>
      </c>
      <c r="R7" s="20">
        <f>(D7-K7)/K7</f>
        <v>0.15504863362667901</v>
      </c>
      <c r="S7" s="20">
        <f>(E7-L7)/L7</f>
        <v>0.70188679245283014</v>
      </c>
      <c r="T7" s="20">
        <f>(F7-M7)/M7</f>
        <v>-5.3358443188951665E-2</v>
      </c>
      <c r="U7" s="20">
        <f>(G7-N7)/N7</f>
        <v>-0.15318673127096533</v>
      </c>
      <c r="V7" s="20">
        <f>(H7-O7)/O7</f>
        <v>0.72727272727272729</v>
      </c>
    </row>
    <row r="8" spans="1:22" x14ac:dyDescent="0.2">
      <c r="A8" t="s">
        <v>18</v>
      </c>
      <c r="B8" s="17">
        <v>4479</v>
      </c>
      <c r="C8" s="17">
        <v>306</v>
      </c>
      <c r="D8" s="17">
        <v>4785</v>
      </c>
      <c r="E8" s="17">
        <v>49</v>
      </c>
      <c r="F8" s="17">
        <v>2334</v>
      </c>
      <c r="G8" s="17">
        <v>6813</v>
      </c>
      <c r="H8" s="17"/>
      <c r="I8" s="2">
        <v>3709</v>
      </c>
      <c r="J8" s="2">
        <v>50</v>
      </c>
      <c r="K8" s="2">
        <v>3759</v>
      </c>
      <c r="L8" s="18">
        <v>38</v>
      </c>
      <c r="M8" s="2">
        <v>2251</v>
      </c>
      <c r="N8" s="2">
        <v>6010</v>
      </c>
      <c r="O8" s="2"/>
      <c r="P8" s="20">
        <f>(B8-I8)/I8</f>
        <v>0.20760312752763549</v>
      </c>
      <c r="Q8" s="20">
        <f>(C8-J8)/J8</f>
        <v>5.12</v>
      </c>
      <c r="R8" s="20">
        <f>(D8-K8)/K8</f>
        <v>0.27294493216280924</v>
      </c>
      <c r="S8" s="20">
        <f>(E8-L8)/L8</f>
        <v>0.28947368421052633</v>
      </c>
      <c r="T8" s="20">
        <f>(F8-M8)/M8</f>
        <v>3.6872501110617503E-2</v>
      </c>
      <c r="U8" s="20">
        <f>(G8-N8)/N8</f>
        <v>0.13361064891846922</v>
      </c>
      <c r="V8" s="20"/>
    </row>
    <row r="9" spans="1:22" x14ac:dyDescent="0.2">
      <c r="A9" t="s">
        <v>28</v>
      </c>
      <c r="B9" s="17">
        <v>2777</v>
      </c>
      <c r="C9" s="17">
        <v>105</v>
      </c>
      <c r="D9" s="17">
        <v>2882</v>
      </c>
      <c r="E9" s="17">
        <v>44</v>
      </c>
      <c r="F9" s="17">
        <v>1495</v>
      </c>
      <c r="G9" s="17">
        <v>4272</v>
      </c>
      <c r="H9" s="17">
        <v>178</v>
      </c>
      <c r="I9" s="2">
        <v>1564</v>
      </c>
      <c r="J9" s="2">
        <v>45</v>
      </c>
      <c r="K9" s="2">
        <v>1609</v>
      </c>
      <c r="L9" s="18">
        <v>20</v>
      </c>
      <c r="M9" s="2">
        <v>872</v>
      </c>
      <c r="N9" s="2">
        <v>2481</v>
      </c>
      <c r="O9" s="2">
        <v>282</v>
      </c>
      <c r="P9" s="20">
        <f>(B9-I9)/I9</f>
        <v>0.77557544757033248</v>
      </c>
      <c r="Q9" s="20">
        <f>(C9-J9)/J9</f>
        <v>1.3333333333333333</v>
      </c>
      <c r="R9" s="20">
        <f>(D9-K9)/K9</f>
        <v>0.79117464263517712</v>
      </c>
      <c r="S9" s="20">
        <f>(E9-L9)/L9</f>
        <v>1.2</v>
      </c>
      <c r="T9" s="20">
        <f>(F9-M9)/M9</f>
        <v>0.71444954128440363</v>
      </c>
      <c r="U9" s="20">
        <f>(G9-N9)/N9</f>
        <v>0.72188633615477626</v>
      </c>
      <c r="V9" s="20">
        <f>(H9-O9)/O9</f>
        <v>-0.36879432624113473</v>
      </c>
    </row>
    <row r="10" spans="1:22" x14ac:dyDescent="0.2">
      <c r="A10" t="s">
        <v>7</v>
      </c>
      <c r="B10" s="17">
        <v>11735</v>
      </c>
      <c r="C10" s="17">
        <v>7</v>
      </c>
      <c r="D10" s="17">
        <v>11742</v>
      </c>
      <c r="E10" s="17">
        <v>317</v>
      </c>
      <c r="F10" s="17">
        <v>5602</v>
      </c>
      <c r="G10" s="17">
        <v>17337</v>
      </c>
      <c r="H10" s="17">
        <v>30</v>
      </c>
      <c r="I10" s="2">
        <v>11521</v>
      </c>
      <c r="J10" s="2">
        <v>16</v>
      </c>
      <c r="K10" s="2">
        <v>11537</v>
      </c>
      <c r="L10" s="18">
        <v>321</v>
      </c>
      <c r="M10" s="2">
        <v>6256</v>
      </c>
      <c r="N10" s="2">
        <v>17793</v>
      </c>
      <c r="O10" s="2">
        <v>17</v>
      </c>
      <c r="P10" s="20">
        <f>(B10-I10)/I10</f>
        <v>1.8574776495095913E-2</v>
      </c>
      <c r="Q10" s="20">
        <f>(C10-J10)/J10</f>
        <v>-0.5625</v>
      </c>
      <c r="R10" s="20">
        <f>(D10-K10)/K10</f>
        <v>1.776891739620352E-2</v>
      </c>
      <c r="S10" s="20">
        <f>(E10-L10)/L10</f>
        <v>-1.2461059190031152E-2</v>
      </c>
      <c r="T10" s="20">
        <f>(F10-M10)/M10</f>
        <v>-0.10453964194373401</v>
      </c>
      <c r="U10" s="20">
        <f>(G10-N10)/N10</f>
        <v>-2.5628055977069634E-2</v>
      </c>
      <c r="V10" s="20">
        <f>(H10-O10)/O10</f>
        <v>0.76470588235294112</v>
      </c>
    </row>
    <row r="11" spans="1:22" x14ac:dyDescent="0.2">
      <c r="A11" t="s">
        <v>36</v>
      </c>
      <c r="B11" s="17">
        <v>9</v>
      </c>
      <c r="C11" s="17"/>
      <c r="D11" s="17">
        <v>9</v>
      </c>
      <c r="E11" s="17"/>
      <c r="F11" s="17">
        <v>4</v>
      </c>
      <c r="G11" s="17">
        <v>13</v>
      </c>
      <c r="H11" s="17">
        <v>1</v>
      </c>
      <c r="I11" s="2">
        <v>9</v>
      </c>
      <c r="J11" s="2"/>
      <c r="K11" s="2">
        <v>9</v>
      </c>
      <c r="L11" s="18"/>
      <c r="M11" s="2">
        <v>8</v>
      </c>
      <c r="N11" s="2">
        <v>17</v>
      </c>
      <c r="O11" s="2">
        <v>1</v>
      </c>
      <c r="P11" s="20">
        <f>(B11-I11)/I11</f>
        <v>0</v>
      </c>
      <c r="Q11" s="20"/>
      <c r="R11" s="20">
        <f>(D11-K11)/K11</f>
        <v>0</v>
      </c>
      <c r="S11" s="20"/>
      <c r="T11" s="20">
        <f>(F11-M11)/M11</f>
        <v>-0.5</v>
      </c>
      <c r="U11" s="20">
        <f>(G11-N11)/N11</f>
        <v>-0.23529411764705882</v>
      </c>
      <c r="V11" s="20">
        <f>(H11-O11)/O11</f>
        <v>0</v>
      </c>
    </row>
    <row r="12" spans="1:22" x14ac:dyDescent="0.2">
      <c r="A12" t="s">
        <v>8</v>
      </c>
      <c r="B12" s="17">
        <v>13095</v>
      </c>
      <c r="C12" s="17">
        <v>18</v>
      </c>
      <c r="D12" s="17">
        <v>13113</v>
      </c>
      <c r="E12" s="17">
        <v>279</v>
      </c>
      <c r="F12" s="17">
        <v>6988</v>
      </c>
      <c r="G12" s="17">
        <v>20083</v>
      </c>
      <c r="H12" s="17"/>
      <c r="I12" s="2">
        <v>15211</v>
      </c>
      <c r="J12" s="2">
        <v>24</v>
      </c>
      <c r="K12" s="2">
        <v>15235</v>
      </c>
      <c r="L12" s="18">
        <v>388</v>
      </c>
      <c r="M12" s="2">
        <v>8316</v>
      </c>
      <c r="N12" s="2">
        <v>23551</v>
      </c>
      <c r="O12" s="2"/>
      <c r="P12" s="20">
        <f>(B12-I12)/I12</f>
        <v>-0.13910985471040693</v>
      </c>
      <c r="Q12" s="20">
        <f>(C12-J12)/J12</f>
        <v>-0.25</v>
      </c>
      <c r="R12" s="20">
        <f>(D12-K12)/K12</f>
        <v>-0.13928454217262881</v>
      </c>
      <c r="S12" s="20">
        <f>(E12-L12)/L12</f>
        <v>-0.28092783505154639</v>
      </c>
      <c r="T12" s="20">
        <f>(F12-M12)/M12</f>
        <v>-0.15969215969215969</v>
      </c>
      <c r="U12" s="20">
        <f>(G12-N12)/N12</f>
        <v>-0.14725489363508981</v>
      </c>
      <c r="V12" s="20"/>
    </row>
    <row r="13" spans="1:22" x14ac:dyDescent="0.2">
      <c r="A13" t="s">
        <v>13</v>
      </c>
      <c r="B13" s="17">
        <v>3277</v>
      </c>
      <c r="C13" s="17">
        <v>286</v>
      </c>
      <c r="D13" s="17">
        <v>3563</v>
      </c>
      <c r="E13" s="17">
        <v>5</v>
      </c>
      <c r="F13" s="17">
        <v>2133</v>
      </c>
      <c r="G13" s="17">
        <v>5410</v>
      </c>
      <c r="H13" s="17"/>
      <c r="I13" s="2">
        <v>2660</v>
      </c>
      <c r="J13" s="2">
        <v>249</v>
      </c>
      <c r="K13" s="2">
        <v>2909</v>
      </c>
      <c r="L13" s="18">
        <v>17</v>
      </c>
      <c r="M13" s="2">
        <v>2023</v>
      </c>
      <c r="N13" s="2">
        <v>4932</v>
      </c>
      <c r="O13" s="2"/>
      <c r="P13" s="20">
        <f>(B13-I13)/I13</f>
        <v>0.23195488721804511</v>
      </c>
      <c r="Q13" s="20">
        <f>(C13-J13)/J13</f>
        <v>0.14859437751004015</v>
      </c>
      <c r="R13" s="20">
        <f>(D13-K13)/K13</f>
        <v>0.22481952561017532</v>
      </c>
      <c r="S13" s="20">
        <f>(E13-L13)/L13</f>
        <v>-0.70588235294117652</v>
      </c>
      <c r="T13" s="20">
        <f>(F13-M13)/M13</f>
        <v>5.4374691052891742E-2</v>
      </c>
      <c r="U13" s="20">
        <f>(G13-N13)/N13</f>
        <v>9.6918085969180862E-2</v>
      </c>
      <c r="V13" s="20"/>
    </row>
    <row r="14" spans="1:22" x14ac:dyDescent="0.2">
      <c r="A14" t="s">
        <v>1</v>
      </c>
      <c r="B14" s="17">
        <v>85784</v>
      </c>
      <c r="C14" s="17">
        <v>17714</v>
      </c>
      <c r="D14" s="17">
        <v>103498</v>
      </c>
      <c r="E14" s="17">
        <v>4721</v>
      </c>
      <c r="F14" s="17">
        <v>47401</v>
      </c>
      <c r="G14" s="17">
        <v>133185</v>
      </c>
      <c r="H14" s="17">
        <v>83183</v>
      </c>
      <c r="I14" s="2">
        <v>88632</v>
      </c>
      <c r="J14" s="2">
        <v>13920</v>
      </c>
      <c r="K14" s="2">
        <v>102552</v>
      </c>
      <c r="L14" s="18">
        <v>4620</v>
      </c>
      <c r="M14" s="2">
        <v>46272</v>
      </c>
      <c r="N14" s="2">
        <v>148824</v>
      </c>
      <c r="O14" s="2">
        <v>84638</v>
      </c>
      <c r="P14" s="20">
        <f>(B14-I14)/I14</f>
        <v>-3.2132863976893224E-2</v>
      </c>
      <c r="Q14" s="20">
        <f>(C14-J14)/J14</f>
        <v>0.2725574712643678</v>
      </c>
      <c r="R14" s="20">
        <f>(D14-K14)/K14</f>
        <v>9.2245885014431706E-3</v>
      </c>
      <c r="S14" s="20">
        <f>(E14-L14)/L14</f>
        <v>2.1861471861471863E-2</v>
      </c>
      <c r="T14" s="20">
        <f>(F14-M14)/M14</f>
        <v>2.4399204702627939E-2</v>
      </c>
      <c r="U14" s="20">
        <f>(G14-N14)/N14</f>
        <v>-0.10508385744234801</v>
      </c>
      <c r="V14" s="20">
        <f>(H14-O14)/O14</f>
        <v>-1.7190859897445593E-2</v>
      </c>
    </row>
    <row r="15" spans="1:22" x14ac:dyDescent="0.2">
      <c r="A15" t="s">
        <v>14</v>
      </c>
      <c r="B15" s="17">
        <v>6522</v>
      </c>
      <c r="C15" s="17">
        <v>1431</v>
      </c>
      <c r="D15" s="17">
        <v>7953</v>
      </c>
      <c r="E15" s="17">
        <v>228</v>
      </c>
      <c r="F15" s="17">
        <v>3391</v>
      </c>
      <c r="G15" s="17">
        <v>9913</v>
      </c>
      <c r="H15" s="17">
        <v>293</v>
      </c>
      <c r="I15" s="2">
        <v>6259</v>
      </c>
      <c r="J15" s="2">
        <v>961</v>
      </c>
      <c r="K15" s="2">
        <v>7220</v>
      </c>
      <c r="L15" s="18">
        <v>174</v>
      </c>
      <c r="M15" s="2">
        <v>3021</v>
      </c>
      <c r="N15" s="2">
        <v>10241</v>
      </c>
      <c r="O15" s="2">
        <v>292</v>
      </c>
      <c r="P15" s="20">
        <f>(B15-I15)/I15</f>
        <v>4.2019491931618469E-2</v>
      </c>
      <c r="Q15" s="20">
        <f>(C15-J15)/J15</f>
        <v>0.48907388137356922</v>
      </c>
      <c r="R15" s="20">
        <f>(D15-K15)/K15</f>
        <v>0.10152354570637119</v>
      </c>
      <c r="S15" s="20">
        <f>(E15-L15)/L15</f>
        <v>0.31034482758620691</v>
      </c>
      <c r="T15" s="20">
        <f>(F15-M15)/M15</f>
        <v>0.12247600132406487</v>
      </c>
      <c r="U15" s="20">
        <f>(G15-N15)/N15</f>
        <v>-3.2028122253686162E-2</v>
      </c>
      <c r="V15" s="20">
        <f>(H15-O15)/O15</f>
        <v>3.4246575342465752E-3</v>
      </c>
    </row>
    <row r="16" spans="1:22" x14ac:dyDescent="0.2">
      <c r="A16" t="s">
        <v>2</v>
      </c>
      <c r="B16" s="17">
        <v>582</v>
      </c>
      <c r="C16" s="17">
        <v>25</v>
      </c>
      <c r="D16" s="17">
        <v>607</v>
      </c>
      <c r="E16" s="17">
        <v>6</v>
      </c>
      <c r="F16" s="17">
        <v>711</v>
      </c>
      <c r="G16" s="17">
        <v>1293</v>
      </c>
      <c r="H16" s="17">
        <v>5</v>
      </c>
      <c r="I16" s="2">
        <v>631</v>
      </c>
      <c r="J16" s="2">
        <v>21</v>
      </c>
      <c r="K16" s="2">
        <v>652</v>
      </c>
      <c r="L16" s="18">
        <v>9</v>
      </c>
      <c r="M16" s="2">
        <v>479</v>
      </c>
      <c r="N16" s="2">
        <v>1131</v>
      </c>
      <c r="O16" s="2">
        <v>2</v>
      </c>
      <c r="P16" s="20">
        <f>(B16-I16)/I16</f>
        <v>-7.7654516640253565E-2</v>
      </c>
      <c r="Q16" s="20">
        <f>(C16-J16)/J16</f>
        <v>0.19047619047619047</v>
      </c>
      <c r="R16" s="20">
        <f>(D16-K16)/K16</f>
        <v>-6.9018404907975464E-2</v>
      </c>
      <c r="S16" s="20">
        <f>(E16-L16)/L16</f>
        <v>-0.33333333333333331</v>
      </c>
      <c r="T16" s="20">
        <f>(F16-M16)/M16</f>
        <v>0.48434237995824636</v>
      </c>
      <c r="U16" s="20">
        <f>(G16-N16)/N16</f>
        <v>0.14323607427055704</v>
      </c>
      <c r="V16" s="20">
        <f>(H16-O16)/O16</f>
        <v>1.5</v>
      </c>
    </row>
    <row r="17" spans="1:22" x14ac:dyDescent="0.2">
      <c r="A17" t="s">
        <v>35</v>
      </c>
      <c r="B17" s="17">
        <v>95</v>
      </c>
      <c r="C17" s="17">
        <v>1</v>
      </c>
      <c r="D17" s="17">
        <v>96</v>
      </c>
      <c r="E17" s="17"/>
      <c r="F17" s="17">
        <v>199</v>
      </c>
      <c r="G17" s="17">
        <v>294</v>
      </c>
      <c r="H17" s="17"/>
      <c r="I17" s="2">
        <v>141</v>
      </c>
      <c r="J17" s="2"/>
      <c r="K17" s="2">
        <v>141</v>
      </c>
      <c r="L17" s="18"/>
      <c r="M17" s="2">
        <v>364</v>
      </c>
      <c r="N17" s="2">
        <v>505</v>
      </c>
      <c r="O17" s="2"/>
      <c r="P17" s="20">
        <f>(B17-I17)/I17</f>
        <v>-0.32624113475177308</v>
      </c>
      <c r="Q17" s="20"/>
      <c r="R17" s="20">
        <f>(D17-K17)/K17</f>
        <v>-0.31914893617021278</v>
      </c>
      <c r="S17" s="20"/>
      <c r="T17" s="20">
        <f>(F17-M17)/M17</f>
        <v>-0.4532967032967033</v>
      </c>
      <c r="U17" s="20">
        <f>(G17-N17)/N17</f>
        <v>-0.4178217821782178</v>
      </c>
      <c r="V17" s="20"/>
    </row>
    <row r="18" spans="1:22" x14ac:dyDescent="0.2">
      <c r="A18" t="s">
        <v>3</v>
      </c>
      <c r="B18" s="17">
        <v>287</v>
      </c>
      <c r="C18" s="17">
        <v>3</v>
      </c>
      <c r="D18" s="17">
        <v>290</v>
      </c>
      <c r="E18" s="17">
        <v>3</v>
      </c>
      <c r="F18" s="17">
        <v>156</v>
      </c>
      <c r="G18" s="17">
        <v>443</v>
      </c>
      <c r="H18" s="17">
        <v>11</v>
      </c>
      <c r="I18" s="2">
        <v>299</v>
      </c>
      <c r="J18" s="2">
        <v>6</v>
      </c>
      <c r="K18" s="2">
        <v>305</v>
      </c>
      <c r="L18" s="18">
        <v>6</v>
      </c>
      <c r="M18" s="2">
        <v>204</v>
      </c>
      <c r="N18" s="2">
        <v>509</v>
      </c>
      <c r="O18" s="2">
        <v>18</v>
      </c>
      <c r="P18" s="20">
        <f>(B18-I18)/I18</f>
        <v>-4.0133779264214048E-2</v>
      </c>
      <c r="Q18" s="20">
        <f>(C18-J18)/J18</f>
        <v>-0.5</v>
      </c>
      <c r="R18" s="20">
        <f>(D18-K18)/K18</f>
        <v>-4.9180327868852458E-2</v>
      </c>
      <c r="S18" s="20">
        <f>(E18-L18)/L18</f>
        <v>-0.5</v>
      </c>
      <c r="T18" s="20">
        <f>(F18-M18)/M18</f>
        <v>-0.23529411764705882</v>
      </c>
      <c r="U18" s="20">
        <f>(G18-N18)/N18</f>
        <v>-0.12966601178781925</v>
      </c>
      <c r="V18" s="20">
        <f>(H18-O18)/O18</f>
        <v>-0.3888888888888889</v>
      </c>
    </row>
    <row r="19" spans="1:22" x14ac:dyDescent="0.2">
      <c r="A19" t="s">
        <v>4</v>
      </c>
      <c r="B19" s="17">
        <v>144</v>
      </c>
      <c r="C19" s="17">
        <v>4</v>
      </c>
      <c r="D19" s="17">
        <v>148</v>
      </c>
      <c r="E19" s="17"/>
      <c r="F19" s="17">
        <v>114</v>
      </c>
      <c r="G19" s="17">
        <v>258</v>
      </c>
      <c r="H19" s="17"/>
      <c r="I19" s="2">
        <v>77</v>
      </c>
      <c r="J19" s="2"/>
      <c r="K19" s="2">
        <v>77</v>
      </c>
      <c r="L19" s="18"/>
      <c r="M19" s="2">
        <v>59</v>
      </c>
      <c r="N19" s="2">
        <v>136</v>
      </c>
      <c r="O19" s="2"/>
      <c r="P19" s="20">
        <f>(B19-I19)/I19</f>
        <v>0.87012987012987009</v>
      </c>
      <c r="Q19" s="20"/>
      <c r="R19" s="20">
        <f>(D19-K19)/K19</f>
        <v>0.92207792207792205</v>
      </c>
      <c r="S19" s="20"/>
      <c r="T19" s="20">
        <f>(F19-M19)/M19</f>
        <v>0.93220338983050843</v>
      </c>
      <c r="U19" s="20">
        <f>(G19-N19)/N19</f>
        <v>0.8970588235294118</v>
      </c>
      <c r="V19" s="20"/>
    </row>
    <row r="20" spans="1:22" x14ac:dyDescent="0.2">
      <c r="A20" t="s">
        <v>5</v>
      </c>
      <c r="B20" s="17">
        <v>489</v>
      </c>
      <c r="C20" s="17"/>
      <c r="D20" s="17">
        <v>489</v>
      </c>
      <c r="E20" s="17">
        <v>1</v>
      </c>
      <c r="F20" s="17">
        <v>379</v>
      </c>
      <c r="G20" s="17">
        <v>868</v>
      </c>
      <c r="H20" s="17"/>
      <c r="I20" s="2">
        <v>764</v>
      </c>
      <c r="J20" s="2">
        <v>3</v>
      </c>
      <c r="K20" s="2">
        <v>767</v>
      </c>
      <c r="L20" s="18">
        <v>2</v>
      </c>
      <c r="M20" s="2">
        <v>2319</v>
      </c>
      <c r="N20" s="2">
        <v>3086</v>
      </c>
      <c r="O20" s="2">
        <v>2</v>
      </c>
      <c r="P20" s="20">
        <f>(B20-I20)/I20</f>
        <v>-0.3599476439790576</v>
      </c>
      <c r="Q20" s="20">
        <f>(C20-J20)/J20</f>
        <v>-1</v>
      </c>
      <c r="R20" s="20">
        <f>(D20-K20)/K20</f>
        <v>-0.36245110821382009</v>
      </c>
      <c r="S20" s="20">
        <f>(E20-L20)/L20</f>
        <v>-0.5</v>
      </c>
      <c r="T20" s="20">
        <f>(F20-M20)/M20</f>
        <v>-0.83656748598533848</v>
      </c>
      <c r="U20" s="20">
        <f>(G20-N20)/N20</f>
        <v>-0.71872974724562544</v>
      </c>
      <c r="V20" s="20">
        <f>(H20-O20)/O20</f>
        <v>-1</v>
      </c>
    </row>
    <row r="21" spans="1:22" x14ac:dyDescent="0.2">
      <c r="A21" t="s">
        <v>6</v>
      </c>
      <c r="B21" s="17">
        <v>5317</v>
      </c>
      <c r="C21" s="17">
        <v>100</v>
      </c>
      <c r="D21" s="17">
        <v>5417</v>
      </c>
      <c r="E21" s="17">
        <v>170</v>
      </c>
      <c r="F21" s="17">
        <v>2366</v>
      </c>
      <c r="G21" s="17">
        <v>7683</v>
      </c>
      <c r="H21" s="17">
        <v>307</v>
      </c>
      <c r="I21" s="2">
        <v>4626</v>
      </c>
      <c r="J21" s="2">
        <v>168</v>
      </c>
      <c r="K21" s="2">
        <v>4794</v>
      </c>
      <c r="L21" s="18">
        <v>120</v>
      </c>
      <c r="M21" s="2">
        <v>2049</v>
      </c>
      <c r="N21" s="2">
        <v>6843</v>
      </c>
      <c r="O21" s="2">
        <v>335</v>
      </c>
      <c r="P21" s="20">
        <f>(B21-I21)/I21</f>
        <v>0.14937310851707739</v>
      </c>
      <c r="Q21" s="20">
        <f>(C21-J21)/J21</f>
        <v>-0.40476190476190477</v>
      </c>
      <c r="R21" s="20">
        <f>(D21-K21)/K21</f>
        <v>0.12995410930329579</v>
      </c>
      <c r="S21" s="20">
        <f>(E21-L21)/L21</f>
        <v>0.41666666666666669</v>
      </c>
      <c r="T21" s="20">
        <f>(F21-M21)/M21</f>
        <v>0.15470961444607126</v>
      </c>
      <c r="U21" s="20">
        <f>(G21-N21)/N21</f>
        <v>0.12275317843051294</v>
      </c>
      <c r="V21" s="20">
        <f>(H21-O21)/O21</f>
        <v>-8.3582089552238809E-2</v>
      </c>
    </row>
    <row r="22" spans="1:22" x14ac:dyDescent="0.2">
      <c r="A22" t="s">
        <v>9</v>
      </c>
      <c r="B22" s="17">
        <v>4993</v>
      </c>
      <c r="C22" s="17">
        <v>219</v>
      </c>
      <c r="D22" s="17">
        <v>5212</v>
      </c>
      <c r="E22" s="17">
        <v>104</v>
      </c>
      <c r="F22" s="17">
        <v>4195</v>
      </c>
      <c r="G22" s="17">
        <v>9188</v>
      </c>
      <c r="H22" s="17"/>
      <c r="I22" s="2">
        <v>5054</v>
      </c>
      <c r="J22" s="2">
        <v>188</v>
      </c>
      <c r="K22" s="2">
        <v>5242</v>
      </c>
      <c r="L22" s="18">
        <v>84</v>
      </c>
      <c r="M22" s="2">
        <v>3891</v>
      </c>
      <c r="N22" s="2">
        <v>9133</v>
      </c>
      <c r="O22" s="2"/>
      <c r="P22" s="20">
        <f>(B22-I22)/I22</f>
        <v>-1.2069647803719826E-2</v>
      </c>
      <c r="Q22" s="20">
        <f>(C22-J22)/J22</f>
        <v>0.16489361702127658</v>
      </c>
      <c r="R22" s="20">
        <f>(D22-K22)/K22</f>
        <v>-5.7230064860740179E-3</v>
      </c>
      <c r="S22" s="20">
        <f>(E22-L22)/L22</f>
        <v>0.23809523809523808</v>
      </c>
      <c r="T22" s="20">
        <f>(F22-M22)/M22</f>
        <v>7.8129015677203803E-2</v>
      </c>
      <c r="U22" s="20">
        <f>(G22-N22)/N22</f>
        <v>6.0221175955326835E-3</v>
      </c>
      <c r="V22" s="20"/>
    </row>
    <row r="23" spans="1:22" x14ac:dyDescent="0.2">
      <c r="A23" t="s">
        <v>10</v>
      </c>
      <c r="B23" s="17">
        <v>1954</v>
      </c>
      <c r="C23" s="17">
        <v>48</v>
      </c>
      <c r="D23" s="17">
        <v>2002</v>
      </c>
      <c r="E23" s="17">
        <v>33</v>
      </c>
      <c r="F23" s="17">
        <v>1023</v>
      </c>
      <c r="G23" s="17">
        <v>2977</v>
      </c>
      <c r="H23" s="17">
        <v>10</v>
      </c>
      <c r="I23" s="2">
        <v>2152</v>
      </c>
      <c r="J23" s="2">
        <v>21</v>
      </c>
      <c r="K23" s="2">
        <v>2173</v>
      </c>
      <c r="L23" s="18">
        <v>39</v>
      </c>
      <c r="M23" s="2">
        <v>1127</v>
      </c>
      <c r="N23" s="2">
        <v>3300</v>
      </c>
      <c r="O23" s="2">
        <v>9</v>
      </c>
      <c r="P23" s="20">
        <f>(B23-I23)/I23</f>
        <v>-9.2007434944237923E-2</v>
      </c>
      <c r="Q23" s="20">
        <f>(C23-J23)/J23</f>
        <v>1.2857142857142858</v>
      </c>
      <c r="R23" s="20">
        <f>(D23-K23)/K23</f>
        <v>-7.8693051081454204E-2</v>
      </c>
      <c r="S23" s="20">
        <f>(E23-L23)/L23</f>
        <v>-0.15384615384615385</v>
      </c>
      <c r="T23" s="20">
        <f>(F23-M23)/M23</f>
        <v>-9.2280390417036381E-2</v>
      </c>
      <c r="U23" s="20">
        <f>(G23-N23)/N23</f>
        <v>-9.7878787878787885E-2</v>
      </c>
      <c r="V23" s="20">
        <f>(H23-O23)/O23</f>
        <v>0.1111111111111111</v>
      </c>
    </row>
    <row r="24" spans="1:22" x14ac:dyDescent="0.2">
      <c r="A24" t="s">
        <v>47</v>
      </c>
      <c r="B24" s="28"/>
      <c r="C24" s="28"/>
      <c r="D24" s="28"/>
      <c r="E24" s="28"/>
      <c r="F24" s="28"/>
      <c r="G24" s="28"/>
      <c r="H24" s="28"/>
      <c r="I24" s="2">
        <v>2</v>
      </c>
      <c r="J24" s="2"/>
      <c r="K24" s="2">
        <v>2</v>
      </c>
      <c r="L24" s="18"/>
      <c r="M24" s="2"/>
      <c r="N24" s="2">
        <v>2</v>
      </c>
      <c r="O24" s="2"/>
      <c r="P24" s="23"/>
      <c r="Q24" s="23"/>
      <c r="R24" s="23"/>
      <c r="S24" s="23"/>
      <c r="T24" s="23"/>
      <c r="U24" s="23"/>
      <c r="V24" s="23"/>
    </row>
    <row r="25" spans="1:22" x14ac:dyDescent="0.2">
      <c r="A25" t="s">
        <v>48</v>
      </c>
      <c r="B25" s="28"/>
      <c r="C25" s="28"/>
      <c r="D25" s="28"/>
      <c r="E25" s="28"/>
      <c r="F25" s="28"/>
      <c r="G25" s="28"/>
      <c r="H25" s="28"/>
      <c r="I25" s="2">
        <v>217</v>
      </c>
      <c r="J25" s="2"/>
      <c r="K25" s="2">
        <v>217</v>
      </c>
      <c r="L25" s="18">
        <v>4</v>
      </c>
      <c r="M25" s="2">
        <v>113</v>
      </c>
      <c r="N25" s="2">
        <v>330</v>
      </c>
      <c r="O25" s="2"/>
      <c r="P25" s="23"/>
      <c r="Q25" s="23"/>
      <c r="R25" s="23"/>
      <c r="S25" s="23"/>
      <c r="T25" s="23"/>
      <c r="U25" s="23"/>
      <c r="V25" s="23"/>
    </row>
    <row r="26" spans="1:22" x14ac:dyDescent="0.2">
      <c r="A26" t="s">
        <v>11</v>
      </c>
      <c r="B26" s="17">
        <v>132</v>
      </c>
      <c r="C26" s="17"/>
      <c r="D26" s="17">
        <v>132</v>
      </c>
      <c r="E26" s="17">
        <v>1</v>
      </c>
      <c r="F26" s="17">
        <v>33</v>
      </c>
      <c r="G26" s="17">
        <v>165</v>
      </c>
      <c r="H26" s="17"/>
      <c r="I26" s="2">
        <v>133</v>
      </c>
      <c r="J26" s="2"/>
      <c r="K26" s="2">
        <v>133</v>
      </c>
      <c r="L26" s="18">
        <v>2</v>
      </c>
      <c r="M26" s="2">
        <v>46</v>
      </c>
      <c r="N26" s="2">
        <v>179</v>
      </c>
      <c r="O26" s="2"/>
      <c r="P26" s="20">
        <f>(B26-I26)/I26</f>
        <v>-7.5187969924812026E-3</v>
      </c>
      <c r="Q26" s="20"/>
      <c r="R26" s="20">
        <f>(D26-K26)/K26</f>
        <v>-7.5187969924812026E-3</v>
      </c>
      <c r="S26" s="20">
        <f>(E26-L26)/L26</f>
        <v>-0.5</v>
      </c>
      <c r="T26" s="20">
        <f>(F26-M26)/M26</f>
        <v>-0.28260869565217389</v>
      </c>
      <c r="U26" s="20">
        <f>(G26-N26)/N26</f>
        <v>-7.8212290502793297E-2</v>
      </c>
      <c r="V26" s="20"/>
    </row>
    <row r="27" spans="1:22" x14ac:dyDescent="0.2">
      <c r="A27" t="s">
        <v>12</v>
      </c>
      <c r="B27" s="17">
        <v>11342</v>
      </c>
      <c r="C27" s="17">
        <v>58</v>
      </c>
      <c r="D27" s="17">
        <v>11400</v>
      </c>
      <c r="E27" s="17">
        <v>341</v>
      </c>
      <c r="F27" s="17">
        <v>6542</v>
      </c>
      <c r="G27" s="17">
        <v>17884</v>
      </c>
      <c r="H27" s="17"/>
      <c r="I27" s="2">
        <v>11639</v>
      </c>
      <c r="J27" s="2">
        <v>91</v>
      </c>
      <c r="K27" s="2">
        <v>11730</v>
      </c>
      <c r="L27" s="18">
        <v>327</v>
      </c>
      <c r="M27" s="2">
        <v>6942</v>
      </c>
      <c r="N27" s="2">
        <v>18672</v>
      </c>
      <c r="O27" s="2"/>
      <c r="P27" s="20">
        <f>(B27-I27)/I27</f>
        <v>-2.5517656156027149E-2</v>
      </c>
      <c r="Q27" s="20">
        <f>(C27-J27)/J27</f>
        <v>-0.36263736263736263</v>
      </c>
      <c r="R27" s="20">
        <f>(D27-K27)/K27</f>
        <v>-2.8132992327365727E-2</v>
      </c>
      <c r="S27" s="20">
        <f>(E27-L27)/L27</f>
        <v>4.2813455657492352E-2</v>
      </c>
      <c r="T27" s="20">
        <f>(F27-M27)/M27</f>
        <v>-5.7620282339383461E-2</v>
      </c>
      <c r="U27" s="20">
        <f>(G27-N27)/N27</f>
        <v>-4.2202227934875748E-2</v>
      </c>
      <c r="V27" s="20"/>
    </row>
    <row r="28" spans="1:22" x14ac:dyDescent="0.2">
      <c r="A28" t="s">
        <v>15</v>
      </c>
      <c r="B28" s="17">
        <v>3287</v>
      </c>
      <c r="C28" s="17">
        <v>38</v>
      </c>
      <c r="D28" s="17">
        <v>3325</v>
      </c>
      <c r="E28" s="17">
        <v>72</v>
      </c>
      <c r="F28" s="17">
        <v>1605</v>
      </c>
      <c r="G28" s="17">
        <v>4892</v>
      </c>
      <c r="H28" s="17">
        <v>443</v>
      </c>
      <c r="I28" s="2">
        <v>3478</v>
      </c>
      <c r="J28" s="2">
        <v>2</v>
      </c>
      <c r="K28" s="2">
        <v>3480</v>
      </c>
      <c r="L28" s="18">
        <v>56</v>
      </c>
      <c r="M28" s="2">
        <v>1589</v>
      </c>
      <c r="N28" s="2">
        <v>5069</v>
      </c>
      <c r="O28" s="2">
        <v>424</v>
      </c>
      <c r="P28" s="20">
        <f>(B28-I28)/I28</f>
        <v>-5.4916618746405979E-2</v>
      </c>
      <c r="Q28" s="20">
        <f>(C28-J28)/J28</f>
        <v>18</v>
      </c>
      <c r="R28" s="20">
        <f>(D28-K28)/K28</f>
        <v>-4.4540229885057472E-2</v>
      </c>
      <c r="S28" s="20">
        <f>(E28-L28)/L28</f>
        <v>0.2857142857142857</v>
      </c>
      <c r="T28" s="20">
        <f>(F28-M28)/M28</f>
        <v>1.0069225928256766E-2</v>
      </c>
      <c r="U28" s="20">
        <f>(G28-N28)/N28</f>
        <v>-3.4918129808640758E-2</v>
      </c>
      <c r="V28" s="20">
        <f>(H28-O28)/O28</f>
        <v>4.4811320754716978E-2</v>
      </c>
    </row>
    <row r="29" spans="1:22" x14ac:dyDescent="0.2">
      <c r="A29" t="s">
        <v>16</v>
      </c>
      <c r="B29" s="17">
        <v>542</v>
      </c>
      <c r="C29" s="17">
        <v>2</v>
      </c>
      <c r="D29" s="17">
        <v>544</v>
      </c>
      <c r="E29" s="17">
        <v>11</v>
      </c>
      <c r="F29" s="17">
        <v>431</v>
      </c>
      <c r="G29" s="17">
        <v>973</v>
      </c>
      <c r="H29" s="17">
        <v>173</v>
      </c>
      <c r="I29" s="2">
        <v>559</v>
      </c>
      <c r="J29" s="2">
        <v>10</v>
      </c>
      <c r="K29" s="2">
        <v>569</v>
      </c>
      <c r="L29" s="18">
        <v>8</v>
      </c>
      <c r="M29" s="2">
        <v>510</v>
      </c>
      <c r="N29" s="2">
        <v>1079</v>
      </c>
      <c r="O29" s="2">
        <v>150</v>
      </c>
      <c r="P29" s="20">
        <f>(B29-I29)/I29</f>
        <v>-3.041144901610018E-2</v>
      </c>
      <c r="Q29" s="20">
        <f>(C29-J29)/J29</f>
        <v>-0.8</v>
      </c>
      <c r="R29" s="20">
        <f>(D29-K29)/K29</f>
        <v>-4.3936731107205626E-2</v>
      </c>
      <c r="S29" s="20">
        <f>(E29-L29)/L29</f>
        <v>0.375</v>
      </c>
      <c r="T29" s="20">
        <f>(F29-M29)/M29</f>
        <v>-0.15490196078431373</v>
      </c>
      <c r="U29" s="20">
        <f>(G29-N29)/N29</f>
        <v>-9.8239110287303061E-2</v>
      </c>
      <c r="V29" s="20">
        <f>(H29-O29)/O29</f>
        <v>0.15333333333333332</v>
      </c>
    </row>
    <row r="30" spans="1:22" x14ac:dyDescent="0.2">
      <c r="A30" t="s">
        <v>17</v>
      </c>
      <c r="B30" s="17">
        <v>129</v>
      </c>
      <c r="C30" s="17"/>
      <c r="D30" s="17">
        <v>129</v>
      </c>
      <c r="E30" s="17">
        <v>1</v>
      </c>
      <c r="F30" s="17">
        <v>471</v>
      </c>
      <c r="G30" s="17">
        <v>600</v>
      </c>
      <c r="H30" s="17"/>
      <c r="I30" s="2">
        <v>96</v>
      </c>
      <c r="J30" s="2"/>
      <c r="K30" s="2">
        <v>96</v>
      </c>
      <c r="L30" s="18"/>
      <c r="M30" s="2">
        <v>368</v>
      </c>
      <c r="N30" s="2">
        <v>464</v>
      </c>
      <c r="O30" s="2"/>
      <c r="P30" s="20">
        <f>(B30-I30)/I30</f>
        <v>0.34375</v>
      </c>
      <c r="Q30" s="20"/>
      <c r="R30" s="20">
        <f>(D30-K30)/K30</f>
        <v>0.34375</v>
      </c>
      <c r="S30" s="20"/>
      <c r="T30" s="20">
        <f>(F30-M30)/M30</f>
        <v>0.27989130434782611</v>
      </c>
      <c r="U30" s="20">
        <f>(G30-N30)/N30</f>
        <v>0.29310344827586204</v>
      </c>
      <c r="V30" s="20"/>
    </row>
    <row r="31" spans="1:22" x14ac:dyDescent="0.2">
      <c r="A31" t="s">
        <v>29</v>
      </c>
      <c r="B31" s="17">
        <v>11</v>
      </c>
      <c r="C31" s="17"/>
      <c r="D31" s="17">
        <v>11</v>
      </c>
      <c r="E31" s="17"/>
      <c r="F31" s="17">
        <v>9</v>
      </c>
      <c r="G31" s="17">
        <v>20</v>
      </c>
      <c r="H31" s="17"/>
      <c r="I31" s="2">
        <v>8</v>
      </c>
      <c r="J31" s="2"/>
      <c r="K31" s="2">
        <v>8</v>
      </c>
      <c r="L31" s="18"/>
      <c r="M31" s="2">
        <v>3</v>
      </c>
      <c r="N31" s="2">
        <v>11</v>
      </c>
      <c r="O31" s="2"/>
      <c r="P31" s="20">
        <f>(B31-I31)/I31</f>
        <v>0.375</v>
      </c>
      <c r="Q31" s="20"/>
      <c r="R31" s="20">
        <f>(D31-K31)/K31</f>
        <v>0.375</v>
      </c>
      <c r="S31" s="20"/>
      <c r="T31" s="20">
        <f>(F31-M31)/M31</f>
        <v>2</v>
      </c>
      <c r="U31" s="20">
        <f>(G31-N31)/N31</f>
        <v>0.81818181818181823</v>
      </c>
      <c r="V31" s="20"/>
    </row>
    <row r="32" spans="1:22" x14ac:dyDescent="0.2">
      <c r="A32" t="s">
        <v>37</v>
      </c>
      <c r="B32" s="17">
        <v>34</v>
      </c>
      <c r="C32" s="17"/>
      <c r="D32" s="17">
        <v>34</v>
      </c>
      <c r="E32" s="17"/>
      <c r="F32" s="17">
        <v>25</v>
      </c>
      <c r="G32" s="17">
        <v>59</v>
      </c>
      <c r="H32" s="17"/>
      <c r="I32" s="2">
        <v>78</v>
      </c>
      <c r="J32" s="2"/>
      <c r="K32" s="2">
        <v>78</v>
      </c>
      <c r="L32" s="18"/>
      <c r="M32" s="2">
        <v>207</v>
      </c>
      <c r="N32" s="2">
        <v>285</v>
      </c>
      <c r="O32" s="2"/>
      <c r="P32" s="20">
        <f>(B32-I32)/I32</f>
        <v>-0.5641025641025641</v>
      </c>
      <c r="Q32" s="20"/>
      <c r="R32" s="20">
        <f>(D32-K32)/K32</f>
        <v>-0.5641025641025641</v>
      </c>
      <c r="S32" s="20"/>
      <c r="T32" s="20">
        <f>(F32-M32)/M32</f>
        <v>-0.87922705314009664</v>
      </c>
      <c r="U32" s="20">
        <f>(G32-N32)/N32</f>
        <v>-0.7929824561403509</v>
      </c>
      <c r="V32" s="20"/>
    </row>
    <row r="33" spans="1:22" x14ac:dyDescent="0.2">
      <c r="A33" t="s">
        <v>32</v>
      </c>
      <c r="B33" s="17">
        <v>724</v>
      </c>
      <c r="C33" s="17">
        <v>207</v>
      </c>
      <c r="D33" s="17">
        <v>931</v>
      </c>
      <c r="E33" s="17">
        <v>3</v>
      </c>
      <c r="F33" s="17">
        <v>335</v>
      </c>
      <c r="G33" s="17">
        <v>1059</v>
      </c>
      <c r="H33" s="17">
        <v>84</v>
      </c>
      <c r="I33" s="2">
        <v>741</v>
      </c>
      <c r="J33" s="2">
        <v>82</v>
      </c>
      <c r="K33" s="2">
        <v>823</v>
      </c>
      <c r="L33" s="18">
        <v>5</v>
      </c>
      <c r="M33" s="2">
        <v>564</v>
      </c>
      <c r="N33" s="2">
        <v>1387</v>
      </c>
      <c r="O33" s="2">
        <v>75</v>
      </c>
      <c r="P33" s="20">
        <f>(B33-I33)/I33</f>
        <v>-2.2941970310391364E-2</v>
      </c>
      <c r="Q33" s="20">
        <f>(C33-J33)/J33</f>
        <v>1.524390243902439</v>
      </c>
      <c r="R33" s="20">
        <f>(D33-K33)/K33</f>
        <v>0.13122721749696234</v>
      </c>
      <c r="S33" s="20">
        <f>(E33-L33)/L33</f>
        <v>-0.4</v>
      </c>
      <c r="T33" s="20">
        <f>(F33-M33)/M33</f>
        <v>-0.40602836879432624</v>
      </c>
      <c r="U33" s="20">
        <f>(G33-N33)/N33</f>
        <v>-0.23648161499639508</v>
      </c>
      <c r="V33" s="20">
        <f>(H33-O33)/O33</f>
        <v>0.12</v>
      </c>
    </row>
    <row r="34" spans="1:22" x14ac:dyDescent="0.2">
      <c r="A34" t="s">
        <v>30</v>
      </c>
      <c r="B34" s="17">
        <v>2545</v>
      </c>
      <c r="C34" s="17">
        <v>2069</v>
      </c>
      <c r="D34" s="17">
        <v>4614</v>
      </c>
      <c r="E34" s="17">
        <v>10</v>
      </c>
      <c r="F34" s="17">
        <v>941</v>
      </c>
      <c r="G34" s="17">
        <v>3486</v>
      </c>
      <c r="H34" s="17">
        <v>198</v>
      </c>
      <c r="I34" s="2">
        <v>2037</v>
      </c>
      <c r="J34" s="2">
        <v>2253</v>
      </c>
      <c r="K34" s="2">
        <v>4290</v>
      </c>
      <c r="L34" s="18">
        <v>15</v>
      </c>
      <c r="M34" s="2">
        <v>1004</v>
      </c>
      <c r="N34" s="2">
        <v>5294</v>
      </c>
      <c r="O34" s="2">
        <v>218</v>
      </c>
      <c r="P34" s="20">
        <f>(B34-I34)/I34</f>
        <v>0.24938635247913599</v>
      </c>
      <c r="Q34" s="20">
        <f>(C34-J34)/J34</f>
        <v>-8.1668885929871288E-2</v>
      </c>
      <c r="R34" s="20">
        <f>(D34-K34)/K34</f>
        <v>7.5524475524475526E-2</v>
      </c>
      <c r="S34" s="20">
        <f>(E34-L34)/L34</f>
        <v>-0.33333333333333331</v>
      </c>
      <c r="T34" s="20">
        <f>(F34-M34)/M34</f>
        <v>-6.2749003984063745E-2</v>
      </c>
      <c r="U34" s="20">
        <f>(G34-N34)/N34</f>
        <v>-0.34151870041556481</v>
      </c>
      <c r="V34" s="20">
        <f>(H34-O34)/O34</f>
        <v>-9.1743119266055051E-2</v>
      </c>
    </row>
    <row r="35" spans="1:22" x14ac:dyDescent="0.2">
      <c r="A35" t="s">
        <v>31</v>
      </c>
      <c r="B35" s="17">
        <v>7515</v>
      </c>
      <c r="C35" s="17">
        <v>1385</v>
      </c>
      <c r="D35" s="17">
        <v>8900</v>
      </c>
      <c r="E35" s="17">
        <v>141</v>
      </c>
      <c r="F35" s="17">
        <v>3244</v>
      </c>
      <c r="G35" s="17">
        <v>10759</v>
      </c>
      <c r="H35" s="17">
        <v>1117</v>
      </c>
      <c r="I35" s="2">
        <v>7530</v>
      </c>
      <c r="J35" s="2">
        <v>1052</v>
      </c>
      <c r="K35" s="2">
        <v>8582</v>
      </c>
      <c r="L35" s="18">
        <v>110</v>
      </c>
      <c r="M35" s="2">
        <v>3637</v>
      </c>
      <c r="N35" s="2">
        <v>12219</v>
      </c>
      <c r="O35" s="2">
        <v>1052</v>
      </c>
      <c r="P35" s="20">
        <f>(B35-I35)/I35</f>
        <v>-1.9920318725099601E-3</v>
      </c>
      <c r="Q35" s="20">
        <f>(C35-J35)/J35</f>
        <v>0.31653992395437264</v>
      </c>
      <c r="R35" s="20">
        <f>(D35-K35)/K35</f>
        <v>3.705429969704032E-2</v>
      </c>
      <c r="S35" s="20">
        <f>(E35-L35)/L35</f>
        <v>0.2818181818181818</v>
      </c>
      <c r="T35" s="20">
        <f>(F35-M35)/M35</f>
        <v>-0.10805609018421776</v>
      </c>
      <c r="U35" s="20">
        <f>(G35-N35)/N35</f>
        <v>-0.11948604632130289</v>
      </c>
      <c r="V35" s="20">
        <f>(H35-O35)/O35</f>
        <v>6.1787072243346008E-2</v>
      </c>
    </row>
    <row r="36" spans="1:22" x14ac:dyDescent="0.2">
      <c r="A36" t="s">
        <v>33</v>
      </c>
      <c r="B36" s="17">
        <v>8388</v>
      </c>
      <c r="C36" s="17">
        <v>6800</v>
      </c>
      <c r="D36" s="17">
        <v>15188</v>
      </c>
      <c r="E36" s="17">
        <v>81</v>
      </c>
      <c r="F36" s="17">
        <v>4131</v>
      </c>
      <c r="G36" s="17">
        <v>12519</v>
      </c>
      <c r="H36" s="17">
        <v>1022</v>
      </c>
      <c r="I36" s="2">
        <v>9454</v>
      </c>
      <c r="J36" s="2">
        <v>6985</v>
      </c>
      <c r="K36" s="2">
        <v>16439</v>
      </c>
      <c r="L36" s="18">
        <v>111</v>
      </c>
      <c r="M36" s="2">
        <v>4913</v>
      </c>
      <c r="N36" s="2">
        <v>21352</v>
      </c>
      <c r="O36" s="2">
        <v>1017</v>
      </c>
      <c r="P36" s="20">
        <f>(B36-I36)/I36</f>
        <v>-0.11275650518299132</v>
      </c>
      <c r="Q36" s="20">
        <f>(C36-J36)/J36</f>
        <v>-2.6485325697924122E-2</v>
      </c>
      <c r="R36" s="20">
        <f>(D36-K36)/K36</f>
        <v>-7.6099519435488774E-2</v>
      </c>
      <c r="S36" s="20">
        <f>(E36-L36)/L36</f>
        <v>-0.27027027027027029</v>
      </c>
      <c r="T36" s="20">
        <f>(F36-M36)/M36</f>
        <v>-0.15916955017301038</v>
      </c>
      <c r="U36" s="20">
        <f>(G36-N36)/N36</f>
        <v>-0.41368490071187713</v>
      </c>
      <c r="V36" s="20">
        <f>(H36-O36)/O36</f>
        <v>4.9164208456243851E-3</v>
      </c>
    </row>
    <row r="37" spans="1:22" x14ac:dyDescent="0.2">
      <c r="A37" t="s">
        <v>51</v>
      </c>
      <c r="B37" s="17">
        <v>3014</v>
      </c>
      <c r="C37" s="17">
        <v>11</v>
      </c>
      <c r="D37" s="17">
        <v>3025</v>
      </c>
      <c r="E37" s="17">
        <v>57</v>
      </c>
      <c r="F37" s="17">
        <v>931</v>
      </c>
      <c r="G37" s="17">
        <v>3945</v>
      </c>
      <c r="H37" s="17">
        <v>38</v>
      </c>
      <c r="I37" s="2">
        <v>3892</v>
      </c>
      <c r="J37" s="2">
        <v>65</v>
      </c>
      <c r="K37" s="2">
        <v>3957</v>
      </c>
      <c r="L37" s="18">
        <v>96</v>
      </c>
      <c r="M37" s="2">
        <v>1220</v>
      </c>
      <c r="N37" s="2">
        <v>5177</v>
      </c>
      <c r="O37" s="2"/>
      <c r="P37" s="20">
        <f>(B37-I37)/I37</f>
        <v>-0.22559095580678315</v>
      </c>
      <c r="Q37" s="20">
        <f>(C37-J37)/J37</f>
        <v>-0.83076923076923082</v>
      </c>
      <c r="R37" s="20">
        <f>(D37-K37)/K37</f>
        <v>-0.23553196866312864</v>
      </c>
      <c r="S37" s="20">
        <f>(E37-L37)/L37</f>
        <v>-0.40625</v>
      </c>
      <c r="T37" s="20">
        <f>(F37-M37)/M37</f>
        <v>-0.23688524590163934</v>
      </c>
      <c r="U37" s="20">
        <f>(G37-N37)/N37</f>
        <v>-0.23797566158006567</v>
      </c>
      <c r="V37" s="20"/>
    </row>
    <row r="38" spans="1:22" x14ac:dyDescent="0.2">
      <c r="A38" t="s">
        <v>19</v>
      </c>
      <c r="B38" s="17">
        <v>4538</v>
      </c>
      <c r="C38" s="17">
        <v>409</v>
      </c>
      <c r="D38" s="17">
        <v>4947</v>
      </c>
      <c r="E38" s="17">
        <v>89</v>
      </c>
      <c r="F38" s="17">
        <v>2837</v>
      </c>
      <c r="G38" s="17">
        <v>7375</v>
      </c>
      <c r="H38" s="17"/>
      <c r="I38" s="2">
        <v>4465</v>
      </c>
      <c r="J38" s="2">
        <v>243</v>
      </c>
      <c r="K38" s="2">
        <v>4708</v>
      </c>
      <c r="L38" s="18">
        <v>84</v>
      </c>
      <c r="M38" s="2">
        <v>3046</v>
      </c>
      <c r="N38" s="2">
        <v>7754</v>
      </c>
      <c r="O38" s="2"/>
      <c r="P38" s="20">
        <f>(B38-I38)/I38</f>
        <v>1.6349384098544233E-2</v>
      </c>
      <c r="Q38" s="20">
        <f>(C38-J38)/J38</f>
        <v>0.6831275720164609</v>
      </c>
      <c r="R38" s="20">
        <f>(D38-K38)/K38</f>
        <v>5.0764655904842818E-2</v>
      </c>
      <c r="S38" s="20">
        <f>(E38-L38)/L38</f>
        <v>5.9523809523809521E-2</v>
      </c>
      <c r="T38" s="20">
        <f>(F38-M38)/M38</f>
        <v>-6.8614576493762305E-2</v>
      </c>
      <c r="U38" s="20">
        <f>(G38-N38)/N38</f>
        <v>-4.8877998452411656E-2</v>
      </c>
      <c r="V38" s="20"/>
    </row>
    <row r="39" spans="1:22" x14ac:dyDescent="0.2">
      <c r="A39" t="s">
        <v>24</v>
      </c>
      <c r="B39" s="17">
        <v>135</v>
      </c>
      <c r="C39" s="17">
        <v>3</v>
      </c>
      <c r="D39" s="17">
        <v>138</v>
      </c>
      <c r="E39" s="17">
        <v>2</v>
      </c>
      <c r="F39" s="17">
        <v>93</v>
      </c>
      <c r="G39" s="17">
        <v>228</v>
      </c>
      <c r="H39" s="17"/>
      <c r="I39" s="2">
        <v>68</v>
      </c>
      <c r="J39" s="2"/>
      <c r="K39" s="2">
        <v>68</v>
      </c>
      <c r="L39" s="18">
        <v>1</v>
      </c>
      <c r="M39" s="2">
        <v>56</v>
      </c>
      <c r="N39" s="2">
        <v>124</v>
      </c>
      <c r="O39" s="2"/>
      <c r="P39" s="20">
        <f>(B39-I39)/I39</f>
        <v>0.98529411764705888</v>
      </c>
      <c r="Q39" s="20"/>
      <c r="R39" s="20">
        <f>(D39-K39)/K39</f>
        <v>1.0294117647058822</v>
      </c>
      <c r="S39" s="20">
        <f>(E39-L39)/L39</f>
        <v>1</v>
      </c>
      <c r="T39" s="20">
        <f>(F39-M39)/M39</f>
        <v>0.6607142857142857</v>
      </c>
      <c r="U39" s="20">
        <f>(G39-N39)/N39</f>
        <v>0.83870967741935487</v>
      </c>
      <c r="V39" s="20"/>
    </row>
    <row r="40" spans="1:22" x14ac:dyDescent="0.2">
      <c r="A40" t="s">
        <v>21</v>
      </c>
      <c r="B40" s="17">
        <v>7736</v>
      </c>
      <c r="C40" s="17">
        <v>6187</v>
      </c>
      <c r="D40" s="17">
        <v>13923</v>
      </c>
      <c r="E40" s="17">
        <v>168</v>
      </c>
      <c r="F40" s="17">
        <v>3736</v>
      </c>
      <c r="G40" s="17">
        <v>11472</v>
      </c>
      <c r="H40" s="17">
        <v>12</v>
      </c>
      <c r="I40" s="2">
        <v>9307</v>
      </c>
      <c r="J40" s="2">
        <v>3195</v>
      </c>
      <c r="K40" s="2">
        <v>12502</v>
      </c>
      <c r="L40" s="18">
        <v>111</v>
      </c>
      <c r="M40" s="2">
        <v>4330</v>
      </c>
      <c r="N40" s="2">
        <v>16832</v>
      </c>
      <c r="O40" s="2">
        <v>28</v>
      </c>
      <c r="P40" s="20">
        <f>(B40-I40)/I40</f>
        <v>-0.16879767916621896</v>
      </c>
      <c r="Q40" s="20">
        <f>(C40-J40)/J40</f>
        <v>0.9364632237871674</v>
      </c>
      <c r="R40" s="20">
        <f>(D40-K40)/K40</f>
        <v>0.11366181410974244</v>
      </c>
      <c r="S40" s="20">
        <f>(E40-L40)/L40</f>
        <v>0.51351351351351349</v>
      </c>
      <c r="T40" s="20">
        <f>(F40-M40)/M40</f>
        <v>-0.13718244803695151</v>
      </c>
      <c r="U40" s="20">
        <f>(G40-N40)/N40</f>
        <v>-0.31844106463878324</v>
      </c>
      <c r="V40" s="20">
        <f>(H40-O40)/O40</f>
        <v>-0.5714285714285714</v>
      </c>
    </row>
    <row r="41" spans="1:22" x14ac:dyDescent="0.2">
      <c r="A41" t="s">
        <v>22</v>
      </c>
      <c r="B41" s="17">
        <v>860</v>
      </c>
      <c r="C41" s="17">
        <v>10</v>
      </c>
      <c r="D41" s="17">
        <v>870</v>
      </c>
      <c r="E41" s="17">
        <v>7</v>
      </c>
      <c r="F41" s="17">
        <v>868</v>
      </c>
      <c r="G41" s="17">
        <v>1728</v>
      </c>
      <c r="H41" s="17">
        <v>6</v>
      </c>
      <c r="I41" s="2">
        <v>1103</v>
      </c>
      <c r="J41" s="2">
        <v>6</v>
      </c>
      <c r="K41" s="2">
        <v>1109</v>
      </c>
      <c r="L41" s="18">
        <v>12</v>
      </c>
      <c r="M41" s="2">
        <v>1040</v>
      </c>
      <c r="N41" s="2">
        <v>2149</v>
      </c>
      <c r="O41" s="2">
        <v>3</v>
      </c>
      <c r="P41" s="20">
        <f>(B41-I41)/I41</f>
        <v>-0.22030825022665457</v>
      </c>
      <c r="Q41" s="20">
        <f>(C41-J41)/J41</f>
        <v>0.66666666666666663</v>
      </c>
      <c r="R41" s="20">
        <f>(D41-K41)/K41</f>
        <v>-0.21550946798917944</v>
      </c>
      <c r="S41" s="20">
        <f>(E41-L41)/L41</f>
        <v>-0.41666666666666669</v>
      </c>
      <c r="T41" s="20">
        <f>(F41-M41)/M41</f>
        <v>-0.16538461538461538</v>
      </c>
      <c r="U41" s="20">
        <f>(G41-N41)/N41</f>
        <v>-0.19590507212657049</v>
      </c>
      <c r="V41" s="20">
        <f>(H41-O41)/O41</f>
        <v>1</v>
      </c>
    </row>
    <row r="42" spans="1:22" x14ac:dyDescent="0.2">
      <c r="A42" t="s">
        <v>26</v>
      </c>
      <c r="B42" s="17">
        <v>3779</v>
      </c>
      <c r="C42" s="17"/>
      <c r="D42" s="17">
        <v>3779</v>
      </c>
      <c r="E42" s="17">
        <v>112</v>
      </c>
      <c r="F42" s="17">
        <v>2332</v>
      </c>
      <c r="G42" s="17">
        <v>6111</v>
      </c>
      <c r="H42" s="17">
        <v>48</v>
      </c>
      <c r="I42" s="2">
        <v>3604</v>
      </c>
      <c r="J42" s="2">
        <v>8</v>
      </c>
      <c r="K42" s="2">
        <v>3612</v>
      </c>
      <c r="L42" s="18">
        <v>101</v>
      </c>
      <c r="M42" s="2">
        <v>2552</v>
      </c>
      <c r="N42" s="2">
        <v>6164</v>
      </c>
      <c r="O42" s="2">
        <v>2</v>
      </c>
      <c r="P42" s="20">
        <f>(B42-I42)/I42</f>
        <v>4.8557158712541619E-2</v>
      </c>
      <c r="Q42" s="20">
        <f>(C42-J42)/J42</f>
        <v>-1</v>
      </c>
      <c r="R42" s="20">
        <f>(D42-K42)/K42</f>
        <v>4.6234772978959025E-2</v>
      </c>
      <c r="S42" s="20">
        <f>(E42-L42)/L42</f>
        <v>0.10891089108910891</v>
      </c>
      <c r="T42" s="20">
        <f>(F42-M42)/M42</f>
        <v>-8.6206896551724144E-2</v>
      </c>
      <c r="U42" s="20">
        <f>(G42-N42)/N42</f>
        <v>-8.5983127839065546E-3</v>
      </c>
      <c r="V42" s="20">
        <f>(H42-O42)/O42</f>
        <v>23</v>
      </c>
    </row>
    <row r="43" spans="1:22" x14ac:dyDescent="0.2">
      <c r="A43" t="s">
        <v>23</v>
      </c>
      <c r="B43" s="17">
        <v>29520</v>
      </c>
      <c r="C43" s="17">
        <v>8075</v>
      </c>
      <c r="D43" s="17">
        <v>37595</v>
      </c>
      <c r="E43" s="17">
        <v>582</v>
      </c>
      <c r="F43" s="17">
        <v>17218</v>
      </c>
      <c r="G43" s="17">
        <v>46738</v>
      </c>
      <c r="H43" s="17">
        <v>2313</v>
      </c>
      <c r="I43" s="2">
        <v>30477</v>
      </c>
      <c r="J43" s="2">
        <v>6075</v>
      </c>
      <c r="K43" s="2">
        <v>36552</v>
      </c>
      <c r="L43" s="2">
        <v>639</v>
      </c>
      <c r="M43" s="2">
        <v>18339</v>
      </c>
      <c r="N43" s="2">
        <v>54891</v>
      </c>
      <c r="O43" s="2">
        <v>2252</v>
      </c>
      <c r="P43" s="20">
        <f>(B43-I43)/I43</f>
        <v>-3.1400728418151391E-2</v>
      </c>
      <c r="Q43" s="20">
        <f>(C43-J43)/J43</f>
        <v>0.32921810699588477</v>
      </c>
      <c r="R43" s="20">
        <f>(D43-K43)/K43</f>
        <v>2.853469030422412E-2</v>
      </c>
      <c r="S43" s="20">
        <f>(E43-L43)/L43</f>
        <v>-8.9201877934272297E-2</v>
      </c>
      <c r="T43" s="20">
        <f>(F43-M43)/M43</f>
        <v>-6.1126560881182179E-2</v>
      </c>
      <c r="U43" s="20">
        <f>(G43-N43)/N43</f>
        <v>-0.14853072452678945</v>
      </c>
      <c r="V43" s="20">
        <f>(H43-O43)/O43</f>
        <v>2.7087033747779751E-2</v>
      </c>
    </row>
    <row r="44" spans="1:22" x14ac:dyDescent="0.2">
      <c r="A44" t="s">
        <v>38</v>
      </c>
      <c r="B44" s="17">
        <v>4</v>
      </c>
      <c r="C44" s="17"/>
      <c r="D44" s="17">
        <v>4</v>
      </c>
      <c r="E44" s="17"/>
      <c r="F44" s="17">
        <v>2</v>
      </c>
      <c r="G44" s="17">
        <v>6</v>
      </c>
      <c r="H44" s="17"/>
      <c r="I44" s="2">
        <v>1</v>
      </c>
      <c r="J44" s="2"/>
      <c r="K44" s="2">
        <v>1</v>
      </c>
      <c r="L44" s="2"/>
      <c r="M44" s="2"/>
      <c r="N44" s="2">
        <v>1</v>
      </c>
      <c r="O44" s="2"/>
      <c r="P44" s="20">
        <f>(B44-I44)/I44</f>
        <v>3</v>
      </c>
      <c r="Q44" s="20"/>
      <c r="R44" s="20">
        <f>(D44-K44)/K44</f>
        <v>3</v>
      </c>
      <c r="S44" s="20"/>
      <c r="T44" s="20"/>
      <c r="U44" s="20">
        <f>(G44-N44)/N44</f>
        <v>5</v>
      </c>
      <c r="V44" s="20"/>
    </row>
    <row r="45" spans="1:22" x14ac:dyDescent="0.2">
      <c r="A45" t="s">
        <v>34</v>
      </c>
      <c r="B45" s="17">
        <v>43</v>
      </c>
      <c r="C45" s="17"/>
      <c r="D45" s="17">
        <v>43</v>
      </c>
      <c r="E45" s="17"/>
      <c r="F45" s="17">
        <v>8</v>
      </c>
      <c r="G45" s="17">
        <v>51</v>
      </c>
      <c r="H45" s="17"/>
      <c r="I45" s="2">
        <v>29</v>
      </c>
      <c r="J45" s="2"/>
      <c r="K45" s="2">
        <v>29</v>
      </c>
      <c r="L45" s="2"/>
      <c r="M45" s="2">
        <v>8</v>
      </c>
      <c r="N45" s="2">
        <v>37</v>
      </c>
      <c r="O45" s="2"/>
      <c r="P45" s="20">
        <f>(B45-I45)/I45</f>
        <v>0.48275862068965519</v>
      </c>
      <c r="Q45" s="20"/>
      <c r="R45" s="20">
        <f>(D45-K45)/K45</f>
        <v>0.48275862068965519</v>
      </c>
      <c r="S45" s="20"/>
      <c r="T45" s="20">
        <f>(F45-M45)/M45</f>
        <v>0</v>
      </c>
      <c r="U45" s="20">
        <f>(G45-N45)/N45</f>
        <v>0.3783783783783784</v>
      </c>
      <c r="V45" s="20"/>
    </row>
  </sheetData>
  <sortState ref="A3:V45">
    <sortCondition ref="A3:A45"/>
  </sortState>
  <mergeCells count="3">
    <mergeCell ref="B1:H1"/>
    <mergeCell ref="I1:O1"/>
    <mergeCell ref="P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2024</vt:lpstr>
      <vt:lpstr>évolution de 2023 à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Vallon</dc:creator>
  <cp:lastModifiedBy>VALLON Natacha</cp:lastModifiedBy>
  <dcterms:created xsi:type="dcterms:W3CDTF">2005-05-26T19:27:15Z</dcterms:created>
  <dcterms:modified xsi:type="dcterms:W3CDTF">2025-01-15T16:26:49Z</dcterms:modified>
</cp:coreProperties>
</file>