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file unistra\Seafile\Ma bibliothèque\9-fichiers liens workflowy\2023 Stats\"/>
    </mc:Choice>
  </mc:AlternateContent>
  <xr:revisionPtr revIDLastSave="0" documentId="13_ncr:1_{F552CC61-C4EB-42F5-B382-EE672A06426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2023" sheetId="5" r:id="rId1"/>
    <sheet name="évolution de 2022 à 2023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5" i="6" l="1"/>
  <c r="P45" i="6"/>
  <c r="K45" i="6"/>
  <c r="N45" i="6" s="1"/>
  <c r="D45" i="6"/>
  <c r="R45" i="6" s="1"/>
  <c r="D44" i="6"/>
  <c r="G44" i="6" s="1"/>
  <c r="V43" i="6"/>
  <c r="T43" i="6"/>
  <c r="S43" i="6"/>
  <c r="Q43" i="6"/>
  <c r="P43" i="6"/>
  <c r="K43" i="6"/>
  <c r="R43" i="6" s="1"/>
  <c r="G43" i="6"/>
  <c r="D43" i="6"/>
  <c r="V42" i="6"/>
  <c r="T42" i="6"/>
  <c r="S42" i="6"/>
  <c r="Q42" i="6"/>
  <c r="P42" i="6"/>
  <c r="K42" i="6"/>
  <c r="N42" i="6" s="1"/>
  <c r="D42" i="6"/>
  <c r="G42" i="6" s="1"/>
  <c r="U42" i="6" s="1"/>
  <c r="V41" i="6"/>
  <c r="T41" i="6"/>
  <c r="S41" i="6"/>
  <c r="P41" i="6"/>
  <c r="K41" i="6"/>
  <c r="N41" i="6" s="1"/>
  <c r="D41" i="6"/>
  <c r="R41" i="6" s="1"/>
  <c r="V40" i="6"/>
  <c r="T40" i="6"/>
  <c r="S40" i="6"/>
  <c r="Q40" i="6"/>
  <c r="P40" i="6"/>
  <c r="K40" i="6"/>
  <c r="R40" i="6" s="1"/>
  <c r="G40" i="6"/>
  <c r="D40" i="6"/>
  <c r="T39" i="6"/>
  <c r="S39" i="6"/>
  <c r="P39" i="6"/>
  <c r="K39" i="6"/>
  <c r="N39" i="6" s="1"/>
  <c r="D39" i="6"/>
  <c r="R39" i="6" s="1"/>
  <c r="T38" i="6"/>
  <c r="S38" i="6"/>
  <c r="Q38" i="6"/>
  <c r="P38" i="6"/>
  <c r="K38" i="6"/>
  <c r="N38" i="6" s="1"/>
  <c r="D38" i="6"/>
  <c r="R38" i="6" s="1"/>
  <c r="V37" i="6"/>
  <c r="T37" i="6"/>
  <c r="S37" i="6"/>
  <c r="Q37" i="6"/>
  <c r="P37" i="6"/>
  <c r="N37" i="6"/>
  <c r="K37" i="6"/>
  <c r="D37" i="6"/>
  <c r="R37" i="6" s="1"/>
  <c r="V36" i="6"/>
  <c r="T36" i="6"/>
  <c r="S36" i="6"/>
  <c r="Q36" i="6"/>
  <c r="P36" i="6"/>
  <c r="K36" i="6"/>
  <c r="R36" i="6" s="1"/>
  <c r="D36" i="6"/>
  <c r="G36" i="6" s="1"/>
  <c r="V35" i="6"/>
  <c r="T35" i="6"/>
  <c r="S35" i="6"/>
  <c r="Q35" i="6"/>
  <c r="P35" i="6"/>
  <c r="K35" i="6"/>
  <c r="N35" i="6" s="1"/>
  <c r="G35" i="6"/>
  <c r="U35" i="6" s="1"/>
  <c r="D35" i="6"/>
  <c r="V34" i="6"/>
  <c r="T34" i="6"/>
  <c r="S34" i="6"/>
  <c r="Q34" i="6"/>
  <c r="P34" i="6"/>
  <c r="K34" i="6"/>
  <c r="N34" i="6" s="1"/>
  <c r="D34" i="6"/>
  <c r="G34" i="6" s="1"/>
  <c r="U34" i="6" s="1"/>
  <c r="T33" i="6"/>
  <c r="P33" i="6"/>
  <c r="K33" i="6"/>
  <c r="N33" i="6" s="1"/>
  <c r="D33" i="6"/>
  <c r="G33" i="6" s="1"/>
  <c r="U33" i="6" s="1"/>
  <c r="P32" i="6"/>
  <c r="N32" i="6"/>
  <c r="K32" i="6"/>
  <c r="D32" i="6"/>
  <c r="R32" i="6" s="1"/>
  <c r="T31" i="6"/>
  <c r="S31" i="6"/>
  <c r="P31" i="6"/>
  <c r="K31" i="6"/>
  <c r="N31" i="6" s="1"/>
  <c r="D31" i="6"/>
  <c r="G31" i="6" s="1"/>
  <c r="U31" i="6" s="1"/>
  <c r="V30" i="6"/>
  <c r="T30" i="6"/>
  <c r="S30" i="6"/>
  <c r="Q30" i="6"/>
  <c r="P30" i="6"/>
  <c r="N30" i="6"/>
  <c r="K30" i="6"/>
  <c r="D30" i="6"/>
  <c r="R30" i="6" s="1"/>
  <c r="V29" i="6"/>
  <c r="T29" i="6"/>
  <c r="S29" i="6"/>
  <c r="Q29" i="6"/>
  <c r="P29" i="6"/>
  <c r="K29" i="6"/>
  <c r="N29" i="6" s="1"/>
  <c r="D29" i="6"/>
  <c r="G29" i="6" s="1"/>
  <c r="U29" i="6" s="1"/>
  <c r="T28" i="6"/>
  <c r="S28" i="6"/>
  <c r="Q28" i="6"/>
  <c r="P28" i="6"/>
  <c r="K28" i="6"/>
  <c r="N28" i="6" s="1"/>
  <c r="D28" i="6"/>
  <c r="G28" i="6" s="1"/>
  <c r="T27" i="6"/>
  <c r="S27" i="6"/>
  <c r="Q27" i="6"/>
  <c r="P27" i="6"/>
  <c r="K27" i="6"/>
  <c r="N27" i="6" s="1"/>
  <c r="D27" i="6"/>
  <c r="G27" i="6" s="1"/>
  <c r="U27" i="6" s="1"/>
  <c r="T26" i="6"/>
  <c r="P26" i="6"/>
  <c r="K26" i="6"/>
  <c r="N26" i="6" s="1"/>
  <c r="D26" i="6"/>
  <c r="R26" i="6" s="1"/>
  <c r="V25" i="6"/>
  <c r="T25" i="6"/>
  <c r="S25" i="6"/>
  <c r="P25" i="6"/>
  <c r="K25" i="6"/>
  <c r="N25" i="6" s="1"/>
  <c r="D25" i="6"/>
  <c r="R25" i="6" s="1"/>
  <c r="V24" i="6"/>
  <c r="T24" i="6"/>
  <c r="R24" i="6"/>
  <c r="P24" i="6"/>
  <c r="K24" i="6"/>
  <c r="N24" i="6" s="1"/>
  <c r="G24" i="6"/>
  <c r="U24" i="6" s="1"/>
  <c r="D24" i="6"/>
  <c r="V23" i="6"/>
  <c r="T23" i="6"/>
  <c r="S23" i="6"/>
  <c r="Q23" i="6"/>
  <c r="P23" i="6"/>
  <c r="K23" i="6"/>
  <c r="N23" i="6" s="1"/>
  <c r="D23" i="6"/>
  <c r="G23" i="6" s="1"/>
  <c r="U23" i="6" s="1"/>
  <c r="V22" i="6"/>
  <c r="T22" i="6"/>
  <c r="S22" i="6"/>
  <c r="Q22" i="6"/>
  <c r="P22" i="6"/>
  <c r="N22" i="6"/>
  <c r="K22" i="6"/>
  <c r="D22" i="6"/>
  <c r="R22" i="6" s="1"/>
  <c r="V21" i="6"/>
  <c r="T21" i="6"/>
  <c r="S21" i="6"/>
  <c r="Q21" i="6"/>
  <c r="P21" i="6"/>
  <c r="K21" i="6"/>
  <c r="N21" i="6" s="1"/>
  <c r="D21" i="6"/>
  <c r="G21" i="6" s="1"/>
  <c r="U21" i="6" s="1"/>
  <c r="T20" i="6"/>
  <c r="S20" i="6"/>
  <c r="Q20" i="6"/>
  <c r="P20" i="6"/>
  <c r="K20" i="6"/>
  <c r="N20" i="6" s="1"/>
  <c r="D20" i="6"/>
  <c r="G20" i="6" s="1"/>
  <c r="U20" i="6" s="1"/>
  <c r="T19" i="6"/>
  <c r="Q19" i="6"/>
  <c r="P19" i="6"/>
  <c r="K19" i="6"/>
  <c r="R19" i="6" s="1"/>
  <c r="G19" i="6"/>
  <c r="D19" i="6"/>
  <c r="V18" i="6"/>
  <c r="T18" i="6"/>
  <c r="S18" i="6"/>
  <c r="P18" i="6"/>
  <c r="N18" i="6"/>
  <c r="K18" i="6"/>
  <c r="D18" i="6"/>
  <c r="R18" i="6" s="1"/>
  <c r="T17" i="6"/>
  <c r="P17" i="6"/>
  <c r="N17" i="6"/>
  <c r="K17" i="6"/>
  <c r="D17" i="6"/>
  <c r="R17" i="6" s="1"/>
  <c r="V16" i="6"/>
  <c r="T16" i="6"/>
  <c r="S16" i="6"/>
  <c r="R16" i="6"/>
  <c r="Q16" i="6"/>
  <c r="P16" i="6"/>
  <c r="K16" i="6"/>
  <c r="N16" i="6" s="1"/>
  <c r="D16" i="6"/>
  <c r="G16" i="6" s="1"/>
  <c r="U16" i="6" s="1"/>
  <c r="V15" i="6"/>
  <c r="T15" i="6"/>
  <c r="S15" i="6"/>
  <c r="Q15" i="6"/>
  <c r="P15" i="6"/>
  <c r="K15" i="6"/>
  <c r="N15" i="6" s="1"/>
  <c r="G15" i="6"/>
  <c r="D15" i="6"/>
  <c r="V14" i="6"/>
  <c r="T14" i="6"/>
  <c r="S14" i="6"/>
  <c r="Q14" i="6"/>
  <c r="P14" i="6"/>
  <c r="K14" i="6"/>
  <c r="N14" i="6" s="1"/>
  <c r="D14" i="6"/>
  <c r="G14" i="6" s="1"/>
  <c r="T13" i="6"/>
  <c r="S13" i="6"/>
  <c r="Q13" i="6"/>
  <c r="P13" i="6"/>
  <c r="K13" i="6"/>
  <c r="R13" i="6" s="1"/>
  <c r="D13" i="6"/>
  <c r="G13" i="6" s="1"/>
  <c r="T12" i="6"/>
  <c r="S12" i="6"/>
  <c r="Q12" i="6"/>
  <c r="P12" i="6"/>
  <c r="K12" i="6"/>
  <c r="N12" i="6" s="1"/>
  <c r="D12" i="6"/>
  <c r="G12" i="6" s="1"/>
  <c r="T11" i="6"/>
  <c r="S11" i="6"/>
  <c r="R11" i="6"/>
  <c r="P11" i="6"/>
  <c r="K11" i="6"/>
  <c r="N11" i="6" s="1"/>
  <c r="G11" i="6"/>
  <c r="U11" i="6" s="1"/>
  <c r="D11" i="6"/>
  <c r="V10" i="6"/>
  <c r="T10" i="6"/>
  <c r="S10" i="6"/>
  <c r="Q10" i="6"/>
  <c r="P10" i="6"/>
  <c r="K10" i="6"/>
  <c r="N10" i="6" s="1"/>
  <c r="D10" i="6"/>
  <c r="R10" i="6" s="1"/>
  <c r="V9" i="6"/>
  <c r="T9" i="6"/>
  <c r="S9" i="6"/>
  <c r="Q9" i="6"/>
  <c r="P9" i="6"/>
  <c r="N9" i="6"/>
  <c r="K9" i="6"/>
  <c r="D9" i="6"/>
  <c r="R9" i="6" s="1"/>
  <c r="T8" i="6"/>
  <c r="S8" i="6"/>
  <c r="Q8" i="6"/>
  <c r="P8" i="6"/>
  <c r="K8" i="6"/>
  <c r="R8" i="6" s="1"/>
  <c r="G8" i="6"/>
  <c r="D8" i="6"/>
  <c r="V7" i="6"/>
  <c r="T7" i="6"/>
  <c r="S7" i="6"/>
  <c r="Q7" i="6"/>
  <c r="P7" i="6"/>
  <c r="K7" i="6"/>
  <c r="N7" i="6" s="1"/>
  <c r="D7" i="6"/>
  <c r="R7" i="6" s="1"/>
  <c r="T6" i="6"/>
  <c r="S6" i="6"/>
  <c r="Q6" i="6"/>
  <c r="P6" i="6"/>
  <c r="K6" i="6"/>
  <c r="R6" i="6" s="1"/>
  <c r="D6" i="6"/>
  <c r="G6" i="6" s="1"/>
  <c r="V5" i="6"/>
  <c r="T5" i="6"/>
  <c r="S5" i="6"/>
  <c r="Q5" i="6"/>
  <c r="P5" i="6"/>
  <c r="K5" i="6"/>
  <c r="R5" i="6" s="1"/>
  <c r="G5" i="6"/>
  <c r="D5" i="6"/>
  <c r="T4" i="6"/>
  <c r="S4" i="6"/>
  <c r="Q4" i="6"/>
  <c r="P4" i="6"/>
  <c r="N4" i="6"/>
  <c r="K4" i="6"/>
  <c r="D4" i="6"/>
  <c r="R4" i="6" s="1"/>
  <c r="T3" i="6"/>
  <c r="S3" i="6"/>
  <c r="Q3" i="6"/>
  <c r="P3" i="6"/>
  <c r="K3" i="6"/>
  <c r="N3" i="6" s="1"/>
  <c r="G3" i="6"/>
  <c r="U3" i="6" s="1"/>
  <c r="D3" i="6"/>
  <c r="D44" i="5"/>
  <c r="G44" i="5" s="1"/>
  <c r="D43" i="5"/>
  <c r="G43" i="5" s="1"/>
  <c r="D42" i="5"/>
  <c r="G42" i="5" s="1"/>
  <c r="D41" i="5"/>
  <c r="G41" i="5" s="1"/>
  <c r="D40" i="5"/>
  <c r="G40" i="5" s="1"/>
  <c r="D39" i="5"/>
  <c r="G39" i="5" s="1"/>
  <c r="D38" i="5"/>
  <c r="G38" i="5" s="1"/>
  <c r="D37" i="5"/>
  <c r="G37" i="5" s="1"/>
  <c r="D36" i="5"/>
  <c r="G36" i="5" s="1"/>
  <c r="D35" i="5"/>
  <c r="G35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G5" i="5"/>
  <c r="D5" i="5"/>
  <c r="D4" i="5"/>
  <c r="G4" i="5" s="1"/>
  <c r="G3" i="5"/>
  <c r="D3" i="5"/>
  <c r="D2" i="5"/>
  <c r="G2" i="5" s="1"/>
  <c r="U13" i="6" l="1"/>
  <c r="U12" i="6"/>
  <c r="U14" i="6"/>
  <c r="U15" i="6"/>
  <c r="U28" i="6"/>
  <c r="U40" i="6"/>
  <c r="R21" i="6"/>
  <c r="R29" i="6"/>
  <c r="R3" i="6"/>
  <c r="N6" i="6"/>
  <c r="U6" i="6" s="1"/>
  <c r="G7" i="6"/>
  <c r="U7" i="6" s="1"/>
  <c r="G10" i="6"/>
  <c r="U10" i="6" s="1"/>
  <c r="N13" i="6"/>
  <c r="R15" i="6"/>
  <c r="G25" i="6"/>
  <c r="U25" i="6" s="1"/>
  <c r="R31" i="6"/>
  <c r="R33" i="6"/>
  <c r="R35" i="6"/>
  <c r="N36" i="6"/>
  <c r="U36" i="6" s="1"/>
  <c r="G38" i="6"/>
  <c r="U38" i="6" s="1"/>
  <c r="G45" i="6"/>
  <c r="U45" i="6" s="1"/>
  <c r="G4" i="6"/>
  <c r="U4" i="6" s="1"/>
  <c r="N5" i="6"/>
  <c r="U5" i="6" s="1"/>
  <c r="N8" i="6"/>
  <c r="U8" i="6" s="1"/>
  <c r="G9" i="6"/>
  <c r="U9" i="6" s="1"/>
  <c r="R12" i="6"/>
  <c r="R14" i="6"/>
  <c r="G17" i="6"/>
  <c r="U17" i="6" s="1"/>
  <c r="G18" i="6"/>
  <c r="U18" i="6" s="1"/>
  <c r="N19" i="6"/>
  <c r="U19" i="6" s="1"/>
  <c r="R20" i="6"/>
  <c r="G22" i="6"/>
  <c r="U22" i="6" s="1"/>
  <c r="R23" i="6"/>
  <c r="R28" i="6"/>
  <c r="G30" i="6"/>
  <c r="U30" i="6" s="1"/>
  <c r="G32" i="6"/>
  <c r="U32" i="6" s="1"/>
  <c r="R34" i="6"/>
  <c r="G37" i="6"/>
  <c r="U37" i="6" s="1"/>
  <c r="N40" i="6"/>
  <c r="R42" i="6"/>
  <c r="N43" i="6"/>
  <c r="U43" i="6" s="1"/>
  <c r="R27" i="6"/>
  <c r="G26" i="6"/>
  <c r="U26" i="6" s="1"/>
  <c r="G39" i="6"/>
  <c r="U39" i="6" s="1"/>
  <c r="G41" i="6"/>
  <c r="U41" i="6" s="1"/>
</calcChain>
</file>

<file path=xl/sharedStrings.xml><?xml version="1.0" encoding="utf-8"?>
<sst xmlns="http://schemas.openxmlformats.org/spreadsheetml/2006/main" count="116" uniqueCount="53">
  <si>
    <t>ARTS - BIBLIOTHEQUE</t>
  </si>
  <si>
    <t>BNU BIBLIOTHEQUE NATIONALE ET UNIVERSITAIRE</t>
  </si>
  <si>
    <t>CEIPI - BIBLIOTHEQUE</t>
  </si>
  <si>
    <t>CUEJ (ENSEIGNEMENT DU JOURNALISME) - BIBLIOTHEQUE</t>
  </si>
  <si>
    <t>ECPM (CHIMIE, POLYMERES ET MATERIAUX) - BIBLIOTHEQUE</t>
  </si>
  <si>
    <t>BIBLIOTHÈQUE DE L'ENGEES - L'ALINEA</t>
  </si>
  <si>
    <t>ENSAS (ECOLE NATIONALE SUPERIEURE D'ARCHITECTURE) - BIBLIOTHEQUE</t>
  </si>
  <si>
    <t>BIBLIOTHÈQUE EDUCATION ET ENSEIGNEMENT - COLMAR</t>
  </si>
  <si>
    <t>BIBLIOTHÈQUE EDUCATION ET ENSEIGNEMENT - STRASBOURG</t>
  </si>
  <si>
    <t>FACULTÉS DE THÉOLOGIES CATHOLIQUE ET PROTESTANTE - BIBLIOTHEQUE</t>
  </si>
  <si>
    <t>GEOGRAPHIE - BIBLIOTHEQUE</t>
  </si>
  <si>
    <t>GERSULP - BIBLIOTHEQUE</t>
  </si>
  <si>
    <t>GÉOPHYSIQUE - BIBLIOTHEQUE</t>
  </si>
  <si>
    <t>HISTOIRE  - BIBLIOTHEQUES</t>
  </si>
  <si>
    <t>BIBLIOTHÈQUE IUT - PHARMACIE</t>
  </si>
  <si>
    <t>CARDO - BIBLIOTHEQUE</t>
  </si>
  <si>
    <t>INSA (INSTITUT NATIONAL DES SCIENCES APPLIQUEES) - BIBLIOTHEQUE</t>
  </si>
  <si>
    <t>INSTITUT DU TRAVAIL - BIBLIOTHEQUE</t>
  </si>
  <si>
    <t>IPCMS (PHYSIQUE ET CHIMIE DES MATERIAUX) - BIBLIOTHEQUE</t>
  </si>
  <si>
    <t>IUT DE SCHILTIGHEIM - BIBLIOTHEQUE</t>
  </si>
  <si>
    <t>BIBLIOTHÈQUE DES LANGUES - PATIO</t>
  </si>
  <si>
    <t>MISHA - BIBLIOTHÈQUE</t>
  </si>
  <si>
    <t>BIBLIOTHÈQUE DE SANTÉ</t>
  </si>
  <si>
    <t>PEGE - BIBLIOTHÈQUE</t>
  </si>
  <si>
    <t>POLE API - BIBLIOTHEQUE</t>
  </si>
  <si>
    <t>STUDIUM - BIBLIOTHEQUE</t>
  </si>
  <si>
    <t>PÉDAGOGIE RELIGIEUSE - BIBLIOTHEQUE</t>
  </si>
  <si>
    <t>BIBLIOTHÈQUE DE DROIT - ESCARPE</t>
  </si>
  <si>
    <t>SCIENCES SOCIALES - BIBLIOTHEQUE</t>
  </si>
  <si>
    <t>BIBLIOTHÈQUE DE DROIT - L'ALINÉA</t>
  </si>
  <si>
    <t>BIBLIOTHÈQUE DES LANGUES - PORTIQUE</t>
  </si>
  <si>
    <t>IUT DE HAGUENAU - BIBLIOTHEQUE</t>
  </si>
  <si>
    <t>LEARNING CENTER - BU COLMAR</t>
  </si>
  <si>
    <t>LEARNING CENTER - BU FONDERIE ET BUSIM</t>
  </si>
  <si>
    <t>LEARNING CENTER - BU COLLINES</t>
  </si>
  <si>
    <t>LEARNING CENTER - BU ILLBERG</t>
  </si>
  <si>
    <t>CFMI - BIBLIOTHÈQUE</t>
  </si>
  <si>
    <t>HEAR - BIBLIOTHEQUE</t>
  </si>
  <si>
    <t>DROIT CANONIQUE - BIBLIOTHEQUE</t>
  </si>
  <si>
    <t>BIBLIOTHÈQUE EDUCATION ET ENSEIGNEMENT - SÉLESTAT</t>
  </si>
  <si>
    <t>UHA - IS2M</t>
  </si>
  <si>
    <t>UHA - SIO</t>
  </si>
  <si>
    <t>GÉOLOGIE - BIBLIOTHEQUE</t>
  </si>
  <si>
    <t>bibliothèque</t>
  </si>
  <si>
    <t>prêts externes</t>
  </si>
  <si>
    <t>consultations sur place</t>
  </si>
  <si>
    <t>total prêts externes +
 consultation sur place</t>
  </si>
  <si>
    <t>réservations</t>
  </si>
  <si>
    <t>prolongations</t>
  </si>
  <si>
    <t>tous prêts + prolongations</t>
  </si>
  <si>
    <t>demandes de prêt et de consultation</t>
  </si>
  <si>
    <t>BNU BIBLIOTHÈQUE NATIONALE ET UNIVERSITAIRE</t>
  </si>
  <si>
    <t>évolution de 2022 à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</si>
</sst>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Blue]\+0%;[Red]\-0%"/>
  </numFmts>
  <fonts count="3" x14ac:knownFonts="1">
    <font>
      <sz val="10"/>
      <name val="Arial"/>
      <charset val="204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2" applyNumberFormat="1" applyFont="1"/>
    <xf numFmtId="9" fontId="1" fillId="0" borderId="0" xfId="2" applyFont="1" applyFill="1" applyAlignment="1">
      <alignment horizontal="center"/>
    </xf>
    <xf numFmtId="9" fontId="0" fillId="0" borderId="0" xfId="2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3" borderId="0" xfId="0" applyFill="1" applyAlignment="1">
      <alignment horizontal="center" vertical="center" textRotation="90"/>
    </xf>
    <xf numFmtId="0" fontId="0" fillId="3" borderId="0" xfId="0" applyFill="1" applyAlignment="1">
      <alignment horizontal="center" vertical="center" textRotation="90" wrapText="1"/>
    </xf>
    <xf numFmtId="0" fontId="0" fillId="4" borderId="0" xfId="0" applyFill="1" applyAlignment="1">
      <alignment horizontal="center" vertical="center" textRotation="90"/>
    </xf>
    <xf numFmtId="0" fontId="0" fillId="4" borderId="0" xfId="0" applyFill="1" applyAlignment="1">
      <alignment horizontal="center" vertical="center" textRotation="90" wrapText="1"/>
    </xf>
    <xf numFmtId="0" fontId="1" fillId="4" borderId="0" xfId="0" applyFont="1" applyFill="1" applyAlignment="1">
      <alignment horizontal="center" vertical="center" textRotation="90" wrapText="1"/>
    </xf>
    <xf numFmtId="0" fontId="2" fillId="4" borderId="0" xfId="0" applyFont="1" applyFill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4" borderId="0" xfId="0" applyFill="1" applyAlignment="1">
      <alignment horizontal="center" vertical="center" wrapText="1"/>
    </xf>
  </cellXfs>
  <cellStyles count="3">
    <cellStyle name="Normal" xfId="0" builtinId="0"/>
    <cellStyle name="Normal 2" xfId="1" xr:uid="{98673239-466A-4A58-8F7C-A82554908135}"/>
    <cellStyle name="Pourcentage 2" xfId="2" xr:uid="{1DF122DD-4AE2-44BE-BC91-79D7FE5D52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12834-5DA2-4C8D-A241-ED2C75AE64D5}">
  <dimension ref="A1:H44"/>
  <sheetViews>
    <sheetView workbookViewId="0">
      <selection sqref="A1:A1048576"/>
    </sheetView>
  </sheetViews>
  <sheetFormatPr baseColWidth="10" defaultRowHeight="12.75" x14ac:dyDescent="0.2"/>
  <cols>
    <col min="1" max="1" width="72" bestFit="1" customWidth="1"/>
    <col min="2" max="2" width="12.85546875" bestFit="1" customWidth="1"/>
    <col min="3" max="3" width="12" bestFit="1" customWidth="1"/>
    <col min="4" max="4" width="11.5703125" bestFit="1" customWidth="1"/>
    <col min="5" max="5" width="10.85546875" bestFit="1" customWidth="1"/>
    <col min="6" max="6" width="12" bestFit="1" customWidth="1"/>
    <col min="7" max="7" width="12.5703125" bestFit="1" customWidth="1"/>
    <col min="8" max="8" width="12.140625" bestFit="1" customWidth="1"/>
  </cols>
  <sheetData>
    <row r="1" spans="1:8" s="4" customFormat="1" ht="51" x14ac:dyDescent="0.2">
      <c r="B1" s="5" t="s">
        <v>44</v>
      </c>
      <c r="C1" s="5" t="s">
        <v>45</v>
      </c>
      <c r="D1" s="6" t="s">
        <v>46</v>
      </c>
      <c r="E1" s="5" t="s">
        <v>47</v>
      </c>
      <c r="F1" s="5" t="s">
        <v>48</v>
      </c>
      <c r="G1" s="7" t="s">
        <v>49</v>
      </c>
      <c r="H1" s="5" t="s">
        <v>50</v>
      </c>
    </row>
    <row r="2" spans="1:8" x14ac:dyDescent="0.2">
      <c r="A2" t="s">
        <v>0</v>
      </c>
      <c r="B2">
        <v>3315</v>
      </c>
      <c r="C2">
        <v>68</v>
      </c>
      <c r="D2">
        <f>B2+C2</f>
        <v>3383</v>
      </c>
      <c r="E2">
        <v>85</v>
      </c>
      <c r="F2">
        <v>1693</v>
      </c>
      <c r="G2" s="8">
        <f>D2+F2</f>
        <v>5076</v>
      </c>
      <c r="H2" s="5"/>
    </row>
    <row r="3" spans="1:8" x14ac:dyDescent="0.2">
      <c r="A3" t="s">
        <v>27</v>
      </c>
      <c r="B3">
        <v>2976</v>
      </c>
      <c r="C3">
        <v>12</v>
      </c>
      <c r="D3">
        <f t="shared" ref="D3:D44" si="0">B3+C3</f>
        <v>2988</v>
      </c>
      <c r="E3">
        <v>101</v>
      </c>
      <c r="F3">
        <v>2473</v>
      </c>
      <c r="G3" s="8">
        <f t="shared" ref="G3:G44" si="1">D3+F3</f>
        <v>5461</v>
      </c>
      <c r="H3" s="5"/>
    </row>
    <row r="4" spans="1:8" x14ac:dyDescent="0.2">
      <c r="A4" t="s">
        <v>29</v>
      </c>
      <c r="B4">
        <v>14560</v>
      </c>
      <c r="C4">
        <v>282</v>
      </c>
      <c r="D4">
        <f t="shared" si="0"/>
        <v>14842</v>
      </c>
      <c r="E4">
        <v>445</v>
      </c>
      <c r="F4">
        <v>8392</v>
      </c>
      <c r="G4" s="8">
        <f t="shared" si="1"/>
        <v>23234</v>
      </c>
      <c r="H4">
        <v>283</v>
      </c>
    </row>
    <row r="5" spans="1:8" x14ac:dyDescent="0.2">
      <c r="A5" t="s">
        <v>5</v>
      </c>
      <c r="B5">
        <v>85</v>
      </c>
      <c r="C5">
        <v>1</v>
      </c>
      <c r="D5">
        <f t="shared" si="0"/>
        <v>86</v>
      </c>
      <c r="E5">
        <v>3</v>
      </c>
      <c r="F5">
        <v>55</v>
      </c>
      <c r="G5" s="8">
        <f t="shared" si="1"/>
        <v>141</v>
      </c>
      <c r="H5">
        <v>71</v>
      </c>
    </row>
    <row r="6" spans="1:8" x14ac:dyDescent="0.2">
      <c r="A6" t="s">
        <v>22</v>
      </c>
      <c r="B6">
        <v>7278</v>
      </c>
      <c r="C6">
        <v>1358</v>
      </c>
      <c r="D6">
        <f t="shared" si="0"/>
        <v>8636</v>
      </c>
      <c r="E6">
        <v>265</v>
      </c>
      <c r="F6">
        <v>4779</v>
      </c>
      <c r="G6" s="8">
        <f t="shared" si="1"/>
        <v>13415</v>
      </c>
      <c r="H6">
        <v>242</v>
      </c>
    </row>
    <row r="7" spans="1:8" x14ac:dyDescent="0.2">
      <c r="A7" t="s">
        <v>20</v>
      </c>
      <c r="B7">
        <v>3709</v>
      </c>
      <c r="C7">
        <v>50</v>
      </c>
      <c r="D7">
        <f t="shared" si="0"/>
        <v>3759</v>
      </c>
      <c r="E7">
        <v>38</v>
      </c>
      <c r="F7">
        <v>2251</v>
      </c>
      <c r="G7" s="8">
        <f t="shared" si="1"/>
        <v>6010</v>
      </c>
    </row>
    <row r="8" spans="1:8" x14ac:dyDescent="0.2">
      <c r="A8" t="s">
        <v>30</v>
      </c>
      <c r="B8">
        <v>1564</v>
      </c>
      <c r="C8">
        <v>45</v>
      </c>
      <c r="D8">
        <f t="shared" si="0"/>
        <v>1609</v>
      </c>
      <c r="E8">
        <v>20</v>
      </c>
      <c r="F8">
        <v>872</v>
      </c>
      <c r="G8" s="8">
        <f t="shared" si="1"/>
        <v>2481</v>
      </c>
      <c r="H8">
        <v>282</v>
      </c>
    </row>
    <row r="9" spans="1:8" x14ac:dyDescent="0.2">
      <c r="A9" t="s">
        <v>7</v>
      </c>
      <c r="B9">
        <v>11521</v>
      </c>
      <c r="C9">
        <v>16</v>
      </c>
      <c r="D9">
        <f t="shared" si="0"/>
        <v>11537</v>
      </c>
      <c r="E9">
        <v>321</v>
      </c>
      <c r="F9">
        <v>6256</v>
      </c>
      <c r="G9" s="8">
        <f t="shared" si="1"/>
        <v>17793</v>
      </c>
      <c r="H9">
        <v>17</v>
      </c>
    </row>
    <row r="10" spans="1:8" x14ac:dyDescent="0.2">
      <c r="A10" t="s">
        <v>39</v>
      </c>
      <c r="B10">
        <v>9</v>
      </c>
      <c r="D10">
        <f t="shared" si="0"/>
        <v>9</v>
      </c>
      <c r="F10">
        <v>8</v>
      </c>
      <c r="G10" s="8">
        <f t="shared" si="1"/>
        <v>17</v>
      </c>
      <c r="H10">
        <v>1</v>
      </c>
    </row>
    <row r="11" spans="1:8" x14ac:dyDescent="0.2">
      <c r="A11" t="s">
        <v>8</v>
      </c>
      <c r="B11">
        <v>15211</v>
      </c>
      <c r="C11">
        <v>24</v>
      </c>
      <c r="D11">
        <f t="shared" si="0"/>
        <v>15235</v>
      </c>
      <c r="E11">
        <v>388</v>
      </c>
      <c r="F11">
        <v>8316</v>
      </c>
      <c r="G11" s="8">
        <f t="shared" si="1"/>
        <v>23551</v>
      </c>
    </row>
    <row r="12" spans="1:8" x14ac:dyDescent="0.2">
      <c r="A12" t="s">
        <v>14</v>
      </c>
      <c r="B12">
        <v>2660</v>
      </c>
      <c r="C12">
        <v>249</v>
      </c>
      <c r="D12">
        <f t="shared" si="0"/>
        <v>2909</v>
      </c>
      <c r="E12">
        <v>17</v>
      </c>
      <c r="F12">
        <v>2023</v>
      </c>
      <c r="G12" s="8">
        <f t="shared" si="1"/>
        <v>4932</v>
      </c>
    </row>
    <row r="13" spans="1:8" x14ac:dyDescent="0.2">
      <c r="A13" t="s">
        <v>1</v>
      </c>
      <c r="B13">
        <v>88632</v>
      </c>
      <c r="C13">
        <v>13920</v>
      </c>
      <c r="D13">
        <f t="shared" si="0"/>
        <v>102552</v>
      </c>
      <c r="E13">
        <v>4620</v>
      </c>
      <c r="F13">
        <v>46272</v>
      </c>
      <c r="G13" s="8">
        <f t="shared" si="1"/>
        <v>148824</v>
      </c>
      <c r="H13">
        <v>84638</v>
      </c>
    </row>
    <row r="14" spans="1:8" x14ac:dyDescent="0.2">
      <c r="A14" t="s">
        <v>15</v>
      </c>
      <c r="B14">
        <v>6259</v>
      </c>
      <c r="C14">
        <v>961</v>
      </c>
      <c r="D14">
        <f t="shared" si="0"/>
        <v>7220</v>
      </c>
      <c r="E14">
        <v>174</v>
      </c>
      <c r="F14">
        <v>3021</v>
      </c>
      <c r="G14" s="8">
        <f t="shared" si="1"/>
        <v>10241</v>
      </c>
      <c r="H14">
        <v>292</v>
      </c>
    </row>
    <row r="15" spans="1:8" x14ac:dyDescent="0.2">
      <c r="A15" t="s">
        <v>2</v>
      </c>
      <c r="B15">
        <v>631</v>
      </c>
      <c r="C15">
        <v>21</v>
      </c>
      <c r="D15">
        <f t="shared" si="0"/>
        <v>652</v>
      </c>
      <c r="E15">
        <v>9</v>
      </c>
      <c r="F15">
        <v>479</v>
      </c>
      <c r="G15" s="8">
        <f t="shared" si="1"/>
        <v>1131</v>
      </c>
      <c r="H15">
        <v>2</v>
      </c>
    </row>
    <row r="16" spans="1:8" x14ac:dyDescent="0.2">
      <c r="A16" t="s">
        <v>36</v>
      </c>
      <c r="B16">
        <v>141</v>
      </c>
      <c r="D16">
        <f t="shared" si="0"/>
        <v>141</v>
      </c>
      <c r="F16">
        <v>364</v>
      </c>
      <c r="G16" s="8">
        <f t="shared" si="1"/>
        <v>505</v>
      </c>
    </row>
    <row r="17" spans="1:8" x14ac:dyDescent="0.2">
      <c r="A17" t="s">
        <v>3</v>
      </c>
      <c r="B17">
        <v>299</v>
      </c>
      <c r="C17">
        <v>6</v>
      </c>
      <c r="D17">
        <f t="shared" si="0"/>
        <v>305</v>
      </c>
      <c r="E17">
        <v>6</v>
      </c>
      <c r="F17">
        <v>204</v>
      </c>
      <c r="G17" s="8">
        <f t="shared" si="1"/>
        <v>509</v>
      </c>
      <c r="H17">
        <v>18</v>
      </c>
    </row>
    <row r="18" spans="1:8" x14ac:dyDescent="0.2">
      <c r="A18" t="s">
        <v>38</v>
      </c>
      <c r="B18">
        <v>77</v>
      </c>
      <c r="D18">
        <f t="shared" si="0"/>
        <v>77</v>
      </c>
      <c r="F18">
        <v>59</v>
      </c>
      <c r="G18" s="8">
        <f t="shared" si="1"/>
        <v>136</v>
      </c>
    </row>
    <row r="19" spans="1:8" x14ac:dyDescent="0.2">
      <c r="A19" t="s">
        <v>4</v>
      </c>
      <c r="B19">
        <v>764</v>
      </c>
      <c r="C19">
        <v>3</v>
      </c>
      <c r="D19">
        <f t="shared" si="0"/>
        <v>767</v>
      </c>
      <c r="E19">
        <v>2</v>
      </c>
      <c r="F19">
        <v>2319</v>
      </c>
      <c r="G19" s="8">
        <f t="shared" si="1"/>
        <v>3086</v>
      </c>
      <c r="H19">
        <v>2</v>
      </c>
    </row>
    <row r="20" spans="1:8" x14ac:dyDescent="0.2">
      <c r="A20" t="s">
        <v>6</v>
      </c>
      <c r="B20">
        <v>4626</v>
      </c>
      <c r="C20">
        <v>168</v>
      </c>
      <c r="D20">
        <f t="shared" si="0"/>
        <v>4794</v>
      </c>
      <c r="E20">
        <v>120</v>
      </c>
      <c r="F20">
        <v>2049</v>
      </c>
      <c r="G20" s="8">
        <f t="shared" si="1"/>
        <v>6843</v>
      </c>
      <c r="H20">
        <v>335</v>
      </c>
    </row>
    <row r="21" spans="1:8" x14ac:dyDescent="0.2">
      <c r="A21" t="s">
        <v>9</v>
      </c>
      <c r="B21">
        <v>5054</v>
      </c>
      <c r="C21">
        <v>188</v>
      </c>
      <c r="D21">
        <f t="shared" si="0"/>
        <v>5242</v>
      </c>
      <c r="E21">
        <v>84</v>
      </c>
      <c r="F21">
        <v>3891</v>
      </c>
      <c r="G21" s="8">
        <f t="shared" si="1"/>
        <v>9133</v>
      </c>
    </row>
    <row r="22" spans="1:8" x14ac:dyDescent="0.2">
      <c r="A22" t="s">
        <v>10</v>
      </c>
      <c r="B22">
        <v>2152</v>
      </c>
      <c r="C22">
        <v>21</v>
      </c>
      <c r="D22">
        <f t="shared" si="0"/>
        <v>2173</v>
      </c>
      <c r="E22">
        <v>39</v>
      </c>
      <c r="F22">
        <v>1127</v>
      </c>
      <c r="G22" s="8">
        <f t="shared" si="1"/>
        <v>3300</v>
      </c>
      <c r="H22">
        <v>9</v>
      </c>
    </row>
    <row r="23" spans="1:8" x14ac:dyDescent="0.2">
      <c r="A23" t="s">
        <v>42</v>
      </c>
      <c r="B23">
        <v>2</v>
      </c>
      <c r="D23">
        <f t="shared" si="0"/>
        <v>2</v>
      </c>
      <c r="G23" s="8">
        <f t="shared" si="1"/>
        <v>2</v>
      </c>
    </row>
    <row r="24" spans="1:8" x14ac:dyDescent="0.2">
      <c r="A24" t="s">
        <v>12</v>
      </c>
      <c r="B24">
        <v>217</v>
      </c>
      <c r="D24">
        <f t="shared" si="0"/>
        <v>217</v>
      </c>
      <c r="E24">
        <v>4</v>
      </c>
      <c r="F24">
        <v>113</v>
      </c>
      <c r="G24" s="8">
        <f t="shared" si="1"/>
        <v>330</v>
      </c>
    </row>
    <row r="25" spans="1:8" x14ac:dyDescent="0.2">
      <c r="A25" t="s">
        <v>11</v>
      </c>
      <c r="B25">
        <v>133</v>
      </c>
      <c r="D25">
        <f t="shared" si="0"/>
        <v>133</v>
      </c>
      <c r="E25">
        <v>2</v>
      </c>
      <c r="F25">
        <v>46</v>
      </c>
      <c r="G25" s="8">
        <f t="shared" si="1"/>
        <v>179</v>
      </c>
    </row>
    <row r="26" spans="1:8" x14ac:dyDescent="0.2">
      <c r="A26" t="s">
        <v>37</v>
      </c>
      <c r="B26">
        <v>3892</v>
      </c>
      <c r="C26">
        <v>65</v>
      </c>
      <c r="D26">
        <f t="shared" si="0"/>
        <v>3957</v>
      </c>
      <c r="E26">
        <v>96</v>
      </c>
      <c r="F26">
        <v>1220</v>
      </c>
      <c r="G26" s="8">
        <f t="shared" si="1"/>
        <v>5177</v>
      </c>
    </row>
    <row r="27" spans="1:8" x14ac:dyDescent="0.2">
      <c r="A27" t="s">
        <v>13</v>
      </c>
      <c r="B27">
        <v>11639</v>
      </c>
      <c r="C27">
        <v>91</v>
      </c>
      <c r="D27">
        <f t="shared" si="0"/>
        <v>11730</v>
      </c>
      <c r="E27">
        <v>327</v>
      </c>
      <c r="F27">
        <v>6942</v>
      </c>
      <c r="G27" s="8">
        <f t="shared" si="1"/>
        <v>18672</v>
      </c>
    </row>
    <row r="28" spans="1:8" x14ac:dyDescent="0.2">
      <c r="A28" t="s">
        <v>16</v>
      </c>
      <c r="B28">
        <v>3478</v>
      </c>
      <c r="C28">
        <v>2</v>
      </c>
      <c r="D28">
        <f t="shared" si="0"/>
        <v>3480</v>
      </c>
      <c r="E28">
        <v>56</v>
      </c>
      <c r="F28">
        <v>1589</v>
      </c>
      <c r="G28" s="8">
        <f t="shared" si="1"/>
        <v>5069</v>
      </c>
      <c r="H28">
        <v>424</v>
      </c>
    </row>
    <row r="29" spans="1:8" x14ac:dyDescent="0.2">
      <c r="A29" t="s">
        <v>17</v>
      </c>
      <c r="B29">
        <v>559</v>
      </c>
      <c r="C29">
        <v>10</v>
      </c>
      <c r="D29">
        <f t="shared" si="0"/>
        <v>569</v>
      </c>
      <c r="E29">
        <v>8</v>
      </c>
      <c r="F29">
        <v>510</v>
      </c>
      <c r="G29" s="8">
        <f t="shared" si="1"/>
        <v>1079</v>
      </c>
      <c r="H29">
        <v>150</v>
      </c>
    </row>
    <row r="30" spans="1:8" x14ac:dyDescent="0.2">
      <c r="A30" t="s">
        <v>18</v>
      </c>
      <c r="B30">
        <v>96</v>
      </c>
      <c r="D30">
        <f t="shared" si="0"/>
        <v>96</v>
      </c>
      <c r="F30">
        <v>368</v>
      </c>
      <c r="G30" s="8">
        <f t="shared" si="1"/>
        <v>464</v>
      </c>
    </row>
    <row r="31" spans="1:8" x14ac:dyDescent="0.2">
      <c r="A31" t="s">
        <v>31</v>
      </c>
      <c r="B31">
        <v>8</v>
      </c>
      <c r="D31">
        <f t="shared" si="0"/>
        <v>8</v>
      </c>
      <c r="F31">
        <v>3</v>
      </c>
      <c r="G31" s="8">
        <f t="shared" si="1"/>
        <v>11</v>
      </c>
    </row>
    <row r="32" spans="1:8" x14ac:dyDescent="0.2">
      <c r="A32" t="s">
        <v>19</v>
      </c>
      <c r="B32">
        <v>78</v>
      </c>
      <c r="D32">
        <f t="shared" si="0"/>
        <v>78</v>
      </c>
      <c r="F32">
        <v>207</v>
      </c>
      <c r="G32" s="8">
        <f t="shared" si="1"/>
        <v>285</v>
      </c>
    </row>
    <row r="33" spans="1:8" x14ac:dyDescent="0.2">
      <c r="A33" t="s">
        <v>34</v>
      </c>
      <c r="B33">
        <v>741</v>
      </c>
      <c r="C33">
        <v>82</v>
      </c>
      <c r="D33">
        <f t="shared" si="0"/>
        <v>823</v>
      </c>
      <c r="E33">
        <v>5</v>
      </c>
      <c r="F33">
        <v>564</v>
      </c>
      <c r="G33" s="8">
        <f t="shared" si="1"/>
        <v>1387</v>
      </c>
      <c r="H33">
        <v>75</v>
      </c>
    </row>
    <row r="34" spans="1:8" x14ac:dyDescent="0.2">
      <c r="A34" t="s">
        <v>32</v>
      </c>
      <c r="B34">
        <v>2037</v>
      </c>
      <c r="C34">
        <v>2253</v>
      </c>
      <c r="D34">
        <f t="shared" si="0"/>
        <v>4290</v>
      </c>
      <c r="E34">
        <v>15</v>
      </c>
      <c r="F34">
        <v>1004</v>
      </c>
      <c r="G34" s="8">
        <f t="shared" si="1"/>
        <v>5294</v>
      </c>
      <c r="H34">
        <v>218</v>
      </c>
    </row>
    <row r="35" spans="1:8" x14ac:dyDescent="0.2">
      <c r="A35" t="s">
        <v>33</v>
      </c>
      <c r="B35">
        <v>7530</v>
      </c>
      <c r="C35">
        <v>1052</v>
      </c>
      <c r="D35">
        <f t="shared" si="0"/>
        <v>8582</v>
      </c>
      <c r="E35">
        <v>110</v>
      </c>
      <c r="F35">
        <v>3637</v>
      </c>
      <c r="G35" s="8">
        <f t="shared" si="1"/>
        <v>12219</v>
      </c>
      <c r="H35">
        <v>1052</v>
      </c>
    </row>
    <row r="36" spans="1:8" x14ac:dyDescent="0.2">
      <c r="A36" t="s">
        <v>35</v>
      </c>
      <c r="B36">
        <v>9454</v>
      </c>
      <c r="C36">
        <v>6985</v>
      </c>
      <c r="D36">
        <f t="shared" si="0"/>
        <v>16439</v>
      </c>
      <c r="E36">
        <v>111</v>
      </c>
      <c r="F36">
        <v>4913</v>
      </c>
      <c r="G36" s="8">
        <f t="shared" si="1"/>
        <v>21352</v>
      </c>
      <c r="H36">
        <v>1017</v>
      </c>
    </row>
    <row r="37" spans="1:8" x14ac:dyDescent="0.2">
      <c r="A37" t="s">
        <v>21</v>
      </c>
      <c r="B37">
        <v>4465</v>
      </c>
      <c r="C37">
        <v>243</v>
      </c>
      <c r="D37">
        <f t="shared" si="0"/>
        <v>4708</v>
      </c>
      <c r="E37">
        <v>84</v>
      </c>
      <c r="F37">
        <v>3046</v>
      </c>
      <c r="G37" s="8">
        <f t="shared" si="1"/>
        <v>7754</v>
      </c>
    </row>
    <row r="38" spans="1:8" x14ac:dyDescent="0.2">
      <c r="A38" t="s">
        <v>26</v>
      </c>
      <c r="B38">
        <v>68</v>
      </c>
      <c r="D38">
        <f t="shared" si="0"/>
        <v>68</v>
      </c>
      <c r="E38">
        <v>1</v>
      </c>
      <c r="F38">
        <v>56</v>
      </c>
      <c r="G38" s="8">
        <f t="shared" si="1"/>
        <v>124</v>
      </c>
    </row>
    <row r="39" spans="1:8" x14ac:dyDescent="0.2">
      <c r="A39" t="s">
        <v>23</v>
      </c>
      <c r="B39">
        <v>9307</v>
      </c>
      <c r="C39">
        <v>3195</v>
      </c>
      <c r="D39">
        <f t="shared" si="0"/>
        <v>12502</v>
      </c>
      <c r="E39">
        <v>111</v>
      </c>
      <c r="F39">
        <v>4330</v>
      </c>
      <c r="G39" s="8">
        <f t="shared" si="1"/>
        <v>16832</v>
      </c>
      <c r="H39">
        <v>28</v>
      </c>
    </row>
    <row r="40" spans="1:8" x14ac:dyDescent="0.2">
      <c r="A40" t="s">
        <v>24</v>
      </c>
      <c r="B40">
        <v>1103</v>
      </c>
      <c r="C40">
        <v>6</v>
      </c>
      <c r="D40">
        <f t="shared" si="0"/>
        <v>1109</v>
      </c>
      <c r="E40">
        <v>12</v>
      </c>
      <c r="F40">
        <v>1040</v>
      </c>
      <c r="G40" s="8">
        <f t="shared" si="1"/>
        <v>2149</v>
      </c>
      <c r="H40">
        <v>3</v>
      </c>
    </row>
    <row r="41" spans="1:8" x14ac:dyDescent="0.2">
      <c r="A41" t="s">
        <v>28</v>
      </c>
      <c r="B41">
        <v>3604</v>
      </c>
      <c r="C41">
        <v>8</v>
      </c>
      <c r="D41">
        <f t="shared" si="0"/>
        <v>3612</v>
      </c>
      <c r="E41">
        <v>101</v>
      </c>
      <c r="F41">
        <v>2552</v>
      </c>
      <c r="G41" s="8">
        <f t="shared" si="1"/>
        <v>6164</v>
      </c>
      <c r="H41">
        <v>2</v>
      </c>
    </row>
    <row r="42" spans="1:8" x14ac:dyDescent="0.2">
      <c r="A42" t="s">
        <v>25</v>
      </c>
      <c r="B42">
        <v>30477</v>
      </c>
      <c r="C42">
        <v>6075</v>
      </c>
      <c r="D42">
        <f t="shared" si="0"/>
        <v>36552</v>
      </c>
      <c r="E42">
        <v>639</v>
      </c>
      <c r="F42">
        <v>18339</v>
      </c>
      <c r="G42" s="8">
        <f t="shared" si="1"/>
        <v>54891</v>
      </c>
      <c r="H42">
        <v>2252</v>
      </c>
    </row>
    <row r="43" spans="1:8" x14ac:dyDescent="0.2">
      <c r="A43" t="s">
        <v>40</v>
      </c>
      <c r="B43">
        <v>1</v>
      </c>
      <c r="D43">
        <f t="shared" si="0"/>
        <v>1</v>
      </c>
      <c r="G43" s="8">
        <f t="shared" si="1"/>
        <v>1</v>
      </c>
    </row>
    <row r="44" spans="1:8" x14ac:dyDescent="0.2">
      <c r="A44" t="s">
        <v>41</v>
      </c>
      <c r="B44">
        <v>29</v>
      </c>
      <c r="D44">
        <f t="shared" si="0"/>
        <v>29</v>
      </c>
      <c r="F44">
        <v>8</v>
      </c>
      <c r="G44" s="8">
        <f t="shared" si="1"/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311C-06E4-408F-990E-4C265201B73C}">
  <dimension ref="A1:V45"/>
  <sheetViews>
    <sheetView tabSelected="1" workbookViewId="0">
      <pane xSplit="1" topLeftCell="B1" activePane="topRight" state="frozen"/>
      <selection activeCell="A2" sqref="A2"/>
      <selection pane="topRight" activeCell="W43" sqref="W43"/>
    </sheetView>
  </sheetViews>
  <sheetFormatPr baseColWidth="10" defaultRowHeight="12.75" x14ac:dyDescent="0.2"/>
  <cols>
    <col min="1" max="1" width="72" bestFit="1" customWidth="1"/>
    <col min="2" max="3" width="6" bestFit="1" customWidth="1"/>
    <col min="4" max="4" width="7" bestFit="1" customWidth="1"/>
    <col min="5" max="5" width="5" bestFit="1" customWidth="1"/>
    <col min="6" max="6" width="6" bestFit="1" customWidth="1"/>
    <col min="7" max="7" width="7" bestFit="1" customWidth="1"/>
    <col min="8" max="11" width="6" bestFit="1" customWidth="1"/>
    <col min="12" max="12" width="5" bestFit="1" customWidth="1"/>
    <col min="13" max="13" width="6" bestFit="1" customWidth="1"/>
    <col min="14" max="14" width="7" bestFit="1" customWidth="1"/>
    <col min="15" max="15" width="6" bestFit="1" customWidth="1"/>
    <col min="16" max="16" width="6.85546875" bestFit="1" customWidth="1"/>
    <col min="17" max="17" width="8.85546875" customWidth="1"/>
    <col min="18" max="18" width="6.85546875" bestFit="1" customWidth="1"/>
    <col min="19" max="20" width="7.85546875" bestFit="1" customWidth="1"/>
    <col min="21" max="22" width="6.85546875" bestFit="1" customWidth="1"/>
  </cols>
  <sheetData>
    <row r="1" spans="1:22" x14ac:dyDescent="0.2">
      <c r="A1" s="9"/>
      <c r="B1" s="10">
        <v>2023</v>
      </c>
      <c r="C1" s="10"/>
      <c r="D1" s="10"/>
      <c r="E1" s="10"/>
      <c r="F1" s="10"/>
      <c r="G1" s="10"/>
      <c r="H1" s="10"/>
      <c r="I1" s="11">
        <v>2022</v>
      </c>
      <c r="J1" s="11"/>
      <c r="K1" s="11"/>
      <c r="L1" s="11"/>
      <c r="M1" s="11"/>
      <c r="N1" s="11"/>
      <c r="O1" s="11"/>
      <c r="P1" s="2" t="s">
        <v>52</v>
      </c>
      <c r="Q1" s="3"/>
      <c r="R1" s="3"/>
      <c r="S1" s="3"/>
      <c r="T1" s="3"/>
      <c r="U1" s="3"/>
    </row>
    <row r="2" spans="1:22" ht="138.75" customHeight="1" x14ac:dyDescent="0.2">
      <c r="A2" s="12" t="s">
        <v>43</v>
      </c>
      <c r="B2" s="13" t="s">
        <v>44</v>
      </c>
      <c r="C2" s="13" t="s">
        <v>45</v>
      </c>
      <c r="D2" s="14" t="s">
        <v>46</v>
      </c>
      <c r="E2" s="13" t="s">
        <v>47</v>
      </c>
      <c r="F2" s="13" t="s">
        <v>48</v>
      </c>
      <c r="G2" s="13" t="s">
        <v>49</v>
      </c>
      <c r="H2" s="14" t="s">
        <v>50</v>
      </c>
      <c r="I2" s="15" t="s">
        <v>44</v>
      </c>
      <c r="J2" s="16" t="s">
        <v>45</v>
      </c>
      <c r="K2" s="17" t="s">
        <v>46</v>
      </c>
      <c r="L2" s="15" t="s">
        <v>47</v>
      </c>
      <c r="M2" s="15" t="s">
        <v>48</v>
      </c>
      <c r="N2" s="18" t="s">
        <v>49</v>
      </c>
      <c r="O2" s="16" t="s">
        <v>50</v>
      </c>
      <c r="P2" s="12" t="s">
        <v>44</v>
      </c>
      <c r="Q2" s="19" t="s">
        <v>45</v>
      </c>
      <c r="R2" s="20" t="s">
        <v>46</v>
      </c>
      <c r="S2" s="12" t="s">
        <v>47</v>
      </c>
      <c r="T2" s="12" t="s">
        <v>48</v>
      </c>
      <c r="U2" s="21" t="s">
        <v>49</v>
      </c>
      <c r="V2" s="19" t="s">
        <v>50</v>
      </c>
    </row>
    <row r="3" spans="1:22" x14ac:dyDescent="0.2">
      <c r="A3" t="s">
        <v>0</v>
      </c>
      <c r="B3" s="22">
        <v>3315</v>
      </c>
      <c r="C3" s="22">
        <v>68</v>
      </c>
      <c r="D3" s="22">
        <f>B3+C3</f>
        <v>3383</v>
      </c>
      <c r="E3" s="22">
        <v>85</v>
      </c>
      <c r="F3" s="22">
        <v>1693</v>
      </c>
      <c r="G3" s="22">
        <f>D3+F3</f>
        <v>5076</v>
      </c>
      <c r="H3" s="22"/>
      <c r="I3" s="23">
        <v>3250</v>
      </c>
      <c r="J3" s="23">
        <v>110</v>
      </c>
      <c r="K3" s="23">
        <f>I3+J3</f>
        <v>3360</v>
      </c>
      <c r="L3" s="24">
        <v>81</v>
      </c>
      <c r="M3" s="23">
        <v>1354</v>
      </c>
      <c r="N3" s="23">
        <f>K3+M3</f>
        <v>4714</v>
      </c>
      <c r="O3" s="25"/>
      <c r="P3" s="1">
        <f>(B3-I3)/I3</f>
        <v>0.02</v>
      </c>
      <c r="Q3" s="1">
        <f t="shared" ref="Q3:V18" si="0">(C3-J3)/J3</f>
        <v>-0.38181818181818183</v>
      </c>
      <c r="R3" s="1">
        <f t="shared" si="0"/>
        <v>6.8452380952380952E-3</v>
      </c>
      <c r="S3" s="1">
        <f t="shared" si="0"/>
        <v>4.9382716049382713E-2</v>
      </c>
      <c r="T3" s="1">
        <f t="shared" si="0"/>
        <v>0.25036927621861155</v>
      </c>
      <c r="U3" s="1">
        <f t="shared" si="0"/>
        <v>7.6792532880780653E-2</v>
      </c>
      <c r="V3" s="1"/>
    </row>
    <row r="4" spans="1:22" x14ac:dyDescent="0.2">
      <c r="A4" t="s">
        <v>27</v>
      </c>
      <c r="B4" s="22">
        <v>2976</v>
      </c>
      <c r="C4" s="22">
        <v>12</v>
      </c>
      <c r="D4" s="22">
        <f t="shared" ref="D4:D45" si="1">B4+C4</f>
        <v>2988</v>
      </c>
      <c r="E4" s="22">
        <v>101</v>
      </c>
      <c r="F4" s="22">
        <v>2473</v>
      </c>
      <c r="G4" s="22">
        <f t="shared" ref="G4:G45" si="2">D4+F4</f>
        <v>5461</v>
      </c>
      <c r="H4" s="22"/>
      <c r="I4" s="23">
        <v>3234</v>
      </c>
      <c r="J4" s="23">
        <v>17</v>
      </c>
      <c r="K4" s="23">
        <f t="shared" ref="K4:K45" si="3">I4+J4</f>
        <v>3251</v>
      </c>
      <c r="L4" s="24">
        <v>102</v>
      </c>
      <c r="M4" s="23">
        <v>2172</v>
      </c>
      <c r="N4" s="23">
        <f t="shared" ref="N4:N45" si="4">K4+M4</f>
        <v>5423</v>
      </c>
      <c r="O4" s="25"/>
      <c r="P4" s="1">
        <f t="shared" ref="P4:S43" si="5">(B4-I4)/I4</f>
        <v>-7.9777365491651209E-2</v>
      </c>
      <c r="Q4" s="1">
        <f t="shared" si="0"/>
        <v>-0.29411764705882354</v>
      </c>
      <c r="R4" s="1">
        <f t="shared" si="0"/>
        <v>-8.0898185173792686E-2</v>
      </c>
      <c r="S4" s="1">
        <f t="shared" si="0"/>
        <v>-9.8039215686274508E-3</v>
      </c>
      <c r="T4" s="1">
        <f t="shared" si="0"/>
        <v>0.13858195211786373</v>
      </c>
      <c r="U4" s="1">
        <f t="shared" si="0"/>
        <v>7.0071915913700903E-3</v>
      </c>
      <c r="V4" s="1"/>
    </row>
    <row r="5" spans="1:22" x14ac:dyDescent="0.2">
      <c r="A5" t="s">
        <v>29</v>
      </c>
      <c r="B5" s="22">
        <v>14560</v>
      </c>
      <c r="C5" s="22">
        <v>282</v>
      </c>
      <c r="D5" s="22">
        <f t="shared" si="1"/>
        <v>14842</v>
      </c>
      <c r="E5" s="22">
        <v>445</v>
      </c>
      <c r="F5" s="22">
        <v>8392</v>
      </c>
      <c r="G5" s="22">
        <f t="shared" si="2"/>
        <v>23234</v>
      </c>
      <c r="H5" s="22">
        <v>283</v>
      </c>
      <c r="I5" s="23">
        <v>11303</v>
      </c>
      <c r="J5" s="23">
        <v>86</v>
      </c>
      <c r="K5" s="23">
        <f t="shared" si="3"/>
        <v>11389</v>
      </c>
      <c r="L5" s="24">
        <v>285</v>
      </c>
      <c r="M5" s="23">
        <v>5621</v>
      </c>
      <c r="N5" s="23">
        <f t="shared" si="4"/>
        <v>17010</v>
      </c>
      <c r="O5" s="23">
        <v>174</v>
      </c>
      <c r="P5" s="1">
        <f t="shared" si="5"/>
        <v>0.28815358754313014</v>
      </c>
      <c r="Q5" s="1">
        <f t="shared" si="0"/>
        <v>2.2790697674418605</v>
      </c>
      <c r="R5" s="1">
        <f t="shared" si="0"/>
        <v>0.30318728597769778</v>
      </c>
      <c r="S5" s="1">
        <f t="shared" si="0"/>
        <v>0.56140350877192979</v>
      </c>
      <c r="T5" s="1">
        <f t="shared" si="0"/>
        <v>0.49297278064401351</v>
      </c>
      <c r="U5" s="1">
        <f t="shared" si="0"/>
        <v>0.36590241034685478</v>
      </c>
      <c r="V5" s="1">
        <f t="shared" si="0"/>
        <v>0.62643678160919536</v>
      </c>
    </row>
    <row r="6" spans="1:22" x14ac:dyDescent="0.2">
      <c r="A6" t="s">
        <v>5</v>
      </c>
      <c r="B6" s="22">
        <v>85</v>
      </c>
      <c r="C6" s="22">
        <v>1</v>
      </c>
      <c r="D6" s="22">
        <f t="shared" si="1"/>
        <v>86</v>
      </c>
      <c r="E6" s="22">
        <v>3</v>
      </c>
      <c r="F6" s="22">
        <v>55</v>
      </c>
      <c r="G6" s="22">
        <f t="shared" si="2"/>
        <v>141</v>
      </c>
      <c r="H6" s="22">
        <v>71</v>
      </c>
      <c r="I6" s="23">
        <v>226</v>
      </c>
      <c r="J6" s="23">
        <v>4</v>
      </c>
      <c r="K6" s="23">
        <f t="shared" si="3"/>
        <v>230</v>
      </c>
      <c r="L6" s="24">
        <v>2</v>
      </c>
      <c r="M6" s="23">
        <v>147</v>
      </c>
      <c r="N6" s="23">
        <f t="shared" si="4"/>
        <v>377</v>
      </c>
      <c r="O6" s="23"/>
      <c r="P6" s="1">
        <f t="shared" si="5"/>
        <v>-0.62389380530973448</v>
      </c>
      <c r="Q6" s="1">
        <f t="shared" si="0"/>
        <v>-0.75</v>
      </c>
      <c r="R6" s="1">
        <f t="shared" si="0"/>
        <v>-0.62608695652173918</v>
      </c>
      <c r="S6" s="1">
        <f t="shared" si="0"/>
        <v>0.5</v>
      </c>
      <c r="T6" s="1">
        <f t="shared" si="0"/>
        <v>-0.62585034013605445</v>
      </c>
      <c r="U6" s="1">
        <f t="shared" si="0"/>
        <v>-0.62599469496021221</v>
      </c>
      <c r="V6" s="1"/>
    </row>
    <row r="7" spans="1:22" x14ac:dyDescent="0.2">
      <c r="A7" t="s">
        <v>22</v>
      </c>
      <c r="B7" s="22">
        <v>7278</v>
      </c>
      <c r="C7" s="22">
        <v>1358</v>
      </c>
      <c r="D7" s="22">
        <f t="shared" si="1"/>
        <v>8636</v>
      </c>
      <c r="E7" s="22">
        <v>265</v>
      </c>
      <c r="F7" s="22">
        <v>4779</v>
      </c>
      <c r="G7" s="22">
        <f t="shared" si="2"/>
        <v>13415</v>
      </c>
      <c r="H7" s="22">
        <v>242</v>
      </c>
      <c r="I7" s="23">
        <v>7434</v>
      </c>
      <c r="J7" s="23">
        <v>960</v>
      </c>
      <c r="K7" s="23">
        <f t="shared" si="3"/>
        <v>8394</v>
      </c>
      <c r="L7" s="24">
        <v>234</v>
      </c>
      <c r="M7" s="23">
        <v>3848</v>
      </c>
      <c r="N7" s="23">
        <f t="shared" si="4"/>
        <v>12242</v>
      </c>
      <c r="O7" s="23">
        <v>323</v>
      </c>
      <c r="P7" s="1">
        <f t="shared" si="5"/>
        <v>-2.0984665052461663E-2</v>
      </c>
      <c r="Q7" s="1">
        <f t="shared" si="0"/>
        <v>0.41458333333333336</v>
      </c>
      <c r="R7" s="1">
        <f t="shared" si="0"/>
        <v>2.8830116750059566E-2</v>
      </c>
      <c r="S7" s="1">
        <f t="shared" si="0"/>
        <v>0.13247863247863248</v>
      </c>
      <c r="T7" s="1">
        <f t="shared" si="0"/>
        <v>0.24194386694386694</v>
      </c>
      <c r="U7" s="1">
        <f t="shared" si="0"/>
        <v>9.5817676850187883E-2</v>
      </c>
      <c r="V7" s="1">
        <f t="shared" si="0"/>
        <v>-0.25077399380804954</v>
      </c>
    </row>
    <row r="8" spans="1:22" x14ac:dyDescent="0.2">
      <c r="A8" t="s">
        <v>20</v>
      </c>
      <c r="B8" s="22">
        <v>3709</v>
      </c>
      <c r="C8" s="22">
        <v>50</v>
      </c>
      <c r="D8" s="22">
        <f t="shared" si="1"/>
        <v>3759</v>
      </c>
      <c r="E8" s="22">
        <v>38</v>
      </c>
      <c r="F8" s="22">
        <v>2251</v>
      </c>
      <c r="G8" s="22">
        <f t="shared" si="2"/>
        <v>6010</v>
      </c>
      <c r="H8" s="22"/>
      <c r="I8" s="23">
        <v>4044</v>
      </c>
      <c r="J8" s="23">
        <v>21</v>
      </c>
      <c r="K8" s="23">
        <f t="shared" si="3"/>
        <v>4065</v>
      </c>
      <c r="L8" s="24">
        <v>39</v>
      </c>
      <c r="M8" s="23">
        <v>2439</v>
      </c>
      <c r="N8" s="23">
        <f t="shared" si="4"/>
        <v>6504</v>
      </c>
      <c r="O8" s="23"/>
      <c r="P8" s="1">
        <f t="shared" si="5"/>
        <v>-8.2838773491592479E-2</v>
      </c>
      <c r="Q8" s="1">
        <f t="shared" si="0"/>
        <v>1.3809523809523809</v>
      </c>
      <c r="R8" s="1">
        <f t="shared" si="0"/>
        <v>-7.5276752767527669E-2</v>
      </c>
      <c r="S8" s="1">
        <f t="shared" si="0"/>
        <v>-2.564102564102564E-2</v>
      </c>
      <c r="T8" s="1">
        <f t="shared" si="0"/>
        <v>-7.7080770807708074E-2</v>
      </c>
      <c r="U8" s="1">
        <f t="shared" si="0"/>
        <v>-7.5953259532595324E-2</v>
      </c>
      <c r="V8" s="1"/>
    </row>
    <row r="9" spans="1:22" x14ac:dyDescent="0.2">
      <c r="A9" t="s">
        <v>30</v>
      </c>
      <c r="B9" s="22">
        <v>1564</v>
      </c>
      <c r="C9" s="22">
        <v>45</v>
      </c>
      <c r="D9" s="22">
        <f t="shared" si="1"/>
        <v>1609</v>
      </c>
      <c r="E9" s="22">
        <v>20</v>
      </c>
      <c r="F9" s="22">
        <v>872</v>
      </c>
      <c r="G9" s="22">
        <f t="shared" si="2"/>
        <v>2481</v>
      </c>
      <c r="H9" s="22">
        <v>282</v>
      </c>
      <c r="I9" s="23">
        <v>234</v>
      </c>
      <c r="J9" s="23">
        <v>1</v>
      </c>
      <c r="K9" s="23">
        <f t="shared" si="3"/>
        <v>235</v>
      </c>
      <c r="L9" s="24">
        <v>5</v>
      </c>
      <c r="M9" s="23">
        <v>65</v>
      </c>
      <c r="N9" s="23">
        <f t="shared" si="4"/>
        <v>300</v>
      </c>
      <c r="O9" s="23">
        <v>235</v>
      </c>
      <c r="P9" s="1">
        <f t="shared" si="5"/>
        <v>5.683760683760684</v>
      </c>
      <c r="Q9" s="1">
        <f t="shared" si="0"/>
        <v>44</v>
      </c>
      <c r="R9" s="1">
        <f t="shared" si="0"/>
        <v>5.8468085106382981</v>
      </c>
      <c r="S9" s="1">
        <f t="shared" si="0"/>
        <v>3</v>
      </c>
      <c r="T9" s="1">
        <f t="shared" si="0"/>
        <v>12.415384615384616</v>
      </c>
      <c r="U9" s="1">
        <f t="shared" si="0"/>
        <v>7.27</v>
      </c>
      <c r="V9" s="1">
        <f t="shared" si="0"/>
        <v>0.2</v>
      </c>
    </row>
    <row r="10" spans="1:22" x14ac:dyDescent="0.2">
      <c r="A10" t="s">
        <v>7</v>
      </c>
      <c r="B10" s="22">
        <v>11521</v>
      </c>
      <c r="C10" s="22">
        <v>16</v>
      </c>
      <c r="D10" s="22">
        <f t="shared" si="1"/>
        <v>11537</v>
      </c>
      <c r="E10" s="22">
        <v>321</v>
      </c>
      <c r="F10" s="22">
        <v>6256</v>
      </c>
      <c r="G10" s="22">
        <f t="shared" si="2"/>
        <v>17793</v>
      </c>
      <c r="H10" s="22">
        <v>17</v>
      </c>
      <c r="I10" s="23">
        <v>10402</v>
      </c>
      <c r="J10" s="23">
        <v>7</v>
      </c>
      <c r="K10" s="23">
        <f t="shared" si="3"/>
        <v>10409</v>
      </c>
      <c r="L10" s="24">
        <v>261</v>
      </c>
      <c r="M10" s="23">
        <v>4968</v>
      </c>
      <c r="N10" s="23">
        <f t="shared" si="4"/>
        <v>15377</v>
      </c>
      <c r="O10" s="23">
        <v>21</v>
      </c>
      <c r="P10" s="1">
        <f t="shared" si="5"/>
        <v>0.10757546625648913</v>
      </c>
      <c r="Q10" s="1">
        <f t="shared" si="0"/>
        <v>1.2857142857142858</v>
      </c>
      <c r="R10" s="1">
        <f t="shared" si="0"/>
        <v>0.1083677586703814</v>
      </c>
      <c r="S10" s="1">
        <f t="shared" si="0"/>
        <v>0.22988505747126436</v>
      </c>
      <c r="T10" s="1">
        <f t="shared" si="0"/>
        <v>0.25925925925925924</v>
      </c>
      <c r="U10" s="1">
        <f t="shared" si="0"/>
        <v>0.1571177732977824</v>
      </c>
      <c r="V10" s="1">
        <f t="shared" si="0"/>
        <v>-0.19047619047619047</v>
      </c>
    </row>
    <row r="11" spans="1:22" x14ac:dyDescent="0.2">
      <c r="A11" t="s">
        <v>39</v>
      </c>
      <c r="B11" s="22">
        <v>9</v>
      </c>
      <c r="C11" s="22"/>
      <c r="D11" s="22">
        <f t="shared" si="1"/>
        <v>9</v>
      </c>
      <c r="E11" s="22"/>
      <c r="F11" s="22">
        <v>8</v>
      </c>
      <c r="G11" s="22">
        <f t="shared" si="2"/>
        <v>17</v>
      </c>
      <c r="H11" s="22">
        <v>1</v>
      </c>
      <c r="I11" s="23">
        <v>15</v>
      </c>
      <c r="J11" s="23"/>
      <c r="K11" s="23">
        <f t="shared" si="3"/>
        <v>15</v>
      </c>
      <c r="L11" s="24">
        <v>1</v>
      </c>
      <c r="M11" s="23">
        <v>6</v>
      </c>
      <c r="N11" s="23">
        <f t="shared" si="4"/>
        <v>21</v>
      </c>
      <c r="O11" s="23"/>
      <c r="P11" s="1">
        <f t="shared" si="5"/>
        <v>-0.4</v>
      </c>
      <c r="Q11" s="1"/>
      <c r="R11" s="1">
        <f t="shared" si="0"/>
        <v>-0.4</v>
      </c>
      <c r="S11" s="1">
        <f t="shared" si="0"/>
        <v>-1</v>
      </c>
      <c r="T11" s="1">
        <f t="shared" si="0"/>
        <v>0.33333333333333331</v>
      </c>
      <c r="U11" s="1">
        <f t="shared" si="0"/>
        <v>-0.19047619047619047</v>
      </c>
      <c r="V11" s="1"/>
    </row>
    <row r="12" spans="1:22" x14ac:dyDescent="0.2">
      <c r="A12" t="s">
        <v>8</v>
      </c>
      <c r="B12" s="22">
        <v>15211</v>
      </c>
      <c r="C12" s="22">
        <v>24</v>
      </c>
      <c r="D12" s="22">
        <f t="shared" si="1"/>
        <v>15235</v>
      </c>
      <c r="E12" s="22">
        <v>388</v>
      </c>
      <c r="F12" s="22">
        <v>8316</v>
      </c>
      <c r="G12" s="22">
        <f t="shared" si="2"/>
        <v>23551</v>
      </c>
      <c r="H12" s="22"/>
      <c r="I12" s="23">
        <v>14421</v>
      </c>
      <c r="J12" s="23">
        <v>30</v>
      </c>
      <c r="K12" s="23">
        <f t="shared" si="3"/>
        <v>14451</v>
      </c>
      <c r="L12" s="24">
        <v>343</v>
      </c>
      <c r="M12" s="23">
        <v>7100</v>
      </c>
      <c r="N12" s="23">
        <f t="shared" si="4"/>
        <v>21551</v>
      </c>
      <c r="O12" s="23"/>
      <c r="P12" s="1">
        <f t="shared" si="5"/>
        <v>5.4781221829276749E-2</v>
      </c>
      <c r="Q12" s="1">
        <f t="shared" si="0"/>
        <v>-0.2</v>
      </c>
      <c r="R12" s="1">
        <f t="shared" si="0"/>
        <v>5.4252300878831913E-2</v>
      </c>
      <c r="S12" s="1">
        <f t="shared" si="0"/>
        <v>0.13119533527696792</v>
      </c>
      <c r="T12" s="1">
        <f t="shared" si="0"/>
        <v>0.17126760563380281</v>
      </c>
      <c r="U12" s="1">
        <f t="shared" si="0"/>
        <v>9.2803118184771008E-2</v>
      </c>
      <c r="V12" s="1"/>
    </row>
    <row r="13" spans="1:22" x14ac:dyDescent="0.2">
      <c r="A13" t="s">
        <v>14</v>
      </c>
      <c r="B13" s="22">
        <v>2660</v>
      </c>
      <c r="C13" s="22">
        <v>249</v>
      </c>
      <c r="D13" s="22">
        <f t="shared" si="1"/>
        <v>2909</v>
      </c>
      <c r="E13" s="22">
        <v>17</v>
      </c>
      <c r="F13" s="22">
        <v>2023</v>
      </c>
      <c r="G13" s="22">
        <f t="shared" si="2"/>
        <v>4932</v>
      </c>
      <c r="H13" s="22"/>
      <c r="I13" s="23">
        <v>3220</v>
      </c>
      <c r="J13" s="23">
        <v>125</v>
      </c>
      <c r="K13" s="23">
        <f t="shared" si="3"/>
        <v>3345</v>
      </c>
      <c r="L13" s="24">
        <v>11</v>
      </c>
      <c r="M13" s="23">
        <v>2173</v>
      </c>
      <c r="N13" s="23">
        <f t="shared" si="4"/>
        <v>5518</v>
      </c>
      <c r="O13" s="23"/>
      <c r="P13" s="1">
        <f t="shared" si="5"/>
        <v>-0.17391304347826086</v>
      </c>
      <c r="Q13" s="1">
        <f t="shared" si="0"/>
        <v>0.99199999999999999</v>
      </c>
      <c r="R13" s="1">
        <f t="shared" si="0"/>
        <v>-0.13034379671150972</v>
      </c>
      <c r="S13" s="1">
        <f t="shared" si="0"/>
        <v>0.54545454545454541</v>
      </c>
      <c r="T13" s="1">
        <f t="shared" si="0"/>
        <v>-6.9028992176714224E-2</v>
      </c>
      <c r="U13" s="1">
        <f t="shared" si="0"/>
        <v>-0.106197897789054</v>
      </c>
      <c r="V13" s="1"/>
    </row>
    <row r="14" spans="1:22" x14ac:dyDescent="0.2">
      <c r="A14" t="s">
        <v>51</v>
      </c>
      <c r="B14" s="22">
        <v>88632</v>
      </c>
      <c r="C14" s="22">
        <v>13920</v>
      </c>
      <c r="D14" s="22">
        <f t="shared" si="1"/>
        <v>102552</v>
      </c>
      <c r="E14" s="22">
        <v>4620</v>
      </c>
      <c r="F14" s="22">
        <v>46272</v>
      </c>
      <c r="G14" s="22">
        <f t="shared" si="2"/>
        <v>148824</v>
      </c>
      <c r="H14" s="22">
        <v>84638</v>
      </c>
      <c r="I14" s="23">
        <v>81672</v>
      </c>
      <c r="J14" s="23">
        <v>13703</v>
      </c>
      <c r="K14" s="23">
        <f t="shared" si="3"/>
        <v>95375</v>
      </c>
      <c r="L14" s="24">
        <v>3839</v>
      </c>
      <c r="M14" s="23">
        <v>41307</v>
      </c>
      <c r="N14" s="23">
        <f t="shared" si="4"/>
        <v>136682</v>
      </c>
      <c r="O14" s="23">
        <v>79371</v>
      </c>
      <c r="P14" s="1">
        <f t="shared" si="5"/>
        <v>8.5218924478401417E-2</v>
      </c>
      <c r="Q14" s="1">
        <f t="shared" si="0"/>
        <v>1.5835948332481937E-2</v>
      </c>
      <c r="R14" s="1">
        <f t="shared" si="0"/>
        <v>7.5250327653997376E-2</v>
      </c>
      <c r="S14" s="1">
        <f t="shared" si="0"/>
        <v>0.20343839541547279</v>
      </c>
      <c r="T14" s="1">
        <f t="shared" si="0"/>
        <v>0.12019754521025491</v>
      </c>
      <c r="U14" s="1">
        <f t="shared" si="0"/>
        <v>8.8833935704774589E-2</v>
      </c>
      <c r="V14" s="1">
        <f t="shared" si="0"/>
        <v>6.6359249599979839E-2</v>
      </c>
    </row>
    <row r="15" spans="1:22" x14ac:dyDescent="0.2">
      <c r="A15" t="s">
        <v>15</v>
      </c>
      <c r="B15" s="22">
        <v>6259</v>
      </c>
      <c r="C15" s="22">
        <v>961</v>
      </c>
      <c r="D15" s="22">
        <f t="shared" si="1"/>
        <v>7220</v>
      </c>
      <c r="E15" s="22">
        <v>174</v>
      </c>
      <c r="F15" s="22">
        <v>3021</v>
      </c>
      <c r="G15" s="22">
        <f t="shared" si="2"/>
        <v>10241</v>
      </c>
      <c r="H15" s="22">
        <v>292</v>
      </c>
      <c r="I15" s="23">
        <v>8135</v>
      </c>
      <c r="J15" s="23">
        <v>755</v>
      </c>
      <c r="K15" s="23">
        <f t="shared" si="3"/>
        <v>8890</v>
      </c>
      <c r="L15" s="24">
        <v>178</v>
      </c>
      <c r="M15" s="23">
        <v>3183</v>
      </c>
      <c r="N15" s="23">
        <f t="shared" si="4"/>
        <v>12073</v>
      </c>
      <c r="O15" s="23">
        <v>312</v>
      </c>
      <c r="P15" s="1">
        <f t="shared" si="5"/>
        <v>-0.23060848186846958</v>
      </c>
      <c r="Q15" s="1">
        <f t="shared" si="0"/>
        <v>0.27284768211920529</v>
      </c>
      <c r="R15" s="1">
        <f t="shared" si="0"/>
        <v>-0.18785151856017998</v>
      </c>
      <c r="S15" s="1">
        <f t="shared" si="0"/>
        <v>-2.247191011235955E-2</v>
      </c>
      <c r="T15" s="1">
        <f t="shared" si="0"/>
        <v>-5.0895381715362863E-2</v>
      </c>
      <c r="U15" s="1">
        <f t="shared" si="0"/>
        <v>-0.15174356000993952</v>
      </c>
      <c r="V15" s="1">
        <f t="shared" si="0"/>
        <v>-6.4102564102564097E-2</v>
      </c>
    </row>
    <row r="16" spans="1:22" x14ac:dyDescent="0.2">
      <c r="A16" t="s">
        <v>2</v>
      </c>
      <c r="B16" s="22">
        <v>631</v>
      </c>
      <c r="C16" s="22">
        <v>21</v>
      </c>
      <c r="D16" s="22">
        <f t="shared" si="1"/>
        <v>652</v>
      </c>
      <c r="E16" s="22">
        <v>9</v>
      </c>
      <c r="F16" s="22">
        <v>479</v>
      </c>
      <c r="G16" s="22">
        <f t="shared" si="2"/>
        <v>1131</v>
      </c>
      <c r="H16" s="22">
        <v>2</v>
      </c>
      <c r="I16" s="23">
        <v>528</v>
      </c>
      <c r="J16" s="23">
        <v>20</v>
      </c>
      <c r="K16" s="23">
        <f t="shared" si="3"/>
        <v>548</v>
      </c>
      <c r="L16" s="24">
        <v>4</v>
      </c>
      <c r="M16" s="23">
        <v>305</v>
      </c>
      <c r="N16" s="23">
        <f t="shared" si="4"/>
        <v>853</v>
      </c>
      <c r="O16" s="23">
        <v>3</v>
      </c>
      <c r="P16" s="1">
        <f t="shared" si="5"/>
        <v>0.19507575757575757</v>
      </c>
      <c r="Q16" s="1">
        <f t="shared" si="0"/>
        <v>0.05</v>
      </c>
      <c r="R16" s="1">
        <f t="shared" si="0"/>
        <v>0.18978102189781021</v>
      </c>
      <c r="S16" s="1">
        <f t="shared" si="0"/>
        <v>1.25</v>
      </c>
      <c r="T16" s="1">
        <f t="shared" si="0"/>
        <v>0.57049180327868854</v>
      </c>
      <c r="U16" s="1">
        <f t="shared" si="0"/>
        <v>0.32590855803048063</v>
      </c>
      <c r="V16" s="1">
        <f t="shared" si="0"/>
        <v>-0.33333333333333331</v>
      </c>
    </row>
    <row r="17" spans="1:22" x14ac:dyDescent="0.2">
      <c r="A17" t="s">
        <v>36</v>
      </c>
      <c r="B17" s="22">
        <v>141</v>
      </c>
      <c r="C17" s="22"/>
      <c r="D17" s="22">
        <f t="shared" si="1"/>
        <v>141</v>
      </c>
      <c r="E17" s="22"/>
      <c r="F17" s="22">
        <v>364</v>
      </c>
      <c r="G17" s="22">
        <f t="shared" si="2"/>
        <v>505</v>
      </c>
      <c r="H17" s="22"/>
      <c r="I17" s="23">
        <v>179</v>
      </c>
      <c r="J17" s="23"/>
      <c r="K17" s="23">
        <f t="shared" si="3"/>
        <v>179</v>
      </c>
      <c r="L17" s="24"/>
      <c r="M17" s="23">
        <v>56</v>
      </c>
      <c r="N17" s="23">
        <f t="shared" si="4"/>
        <v>235</v>
      </c>
      <c r="O17" s="23"/>
      <c r="P17" s="1">
        <f t="shared" si="5"/>
        <v>-0.21229050279329609</v>
      </c>
      <c r="Q17" s="1"/>
      <c r="R17" s="1">
        <f t="shared" si="0"/>
        <v>-0.21229050279329609</v>
      </c>
      <c r="S17" s="1"/>
      <c r="T17" s="1">
        <f t="shared" si="0"/>
        <v>5.5</v>
      </c>
      <c r="U17" s="1">
        <f t="shared" si="0"/>
        <v>1.1489361702127661</v>
      </c>
      <c r="V17" s="1"/>
    </row>
    <row r="18" spans="1:22" x14ac:dyDescent="0.2">
      <c r="A18" t="s">
        <v>3</v>
      </c>
      <c r="B18" s="22">
        <v>299</v>
      </c>
      <c r="C18" s="22">
        <v>6</v>
      </c>
      <c r="D18" s="22">
        <f t="shared" si="1"/>
        <v>305</v>
      </c>
      <c r="E18" s="22">
        <v>6</v>
      </c>
      <c r="F18" s="22">
        <v>204</v>
      </c>
      <c r="G18" s="22">
        <f t="shared" si="2"/>
        <v>509</v>
      </c>
      <c r="H18" s="22">
        <v>18</v>
      </c>
      <c r="I18" s="23">
        <v>203</v>
      </c>
      <c r="J18" s="23"/>
      <c r="K18" s="23">
        <f t="shared" si="3"/>
        <v>203</v>
      </c>
      <c r="L18" s="24">
        <v>6</v>
      </c>
      <c r="M18" s="23">
        <v>107</v>
      </c>
      <c r="N18" s="23">
        <f t="shared" si="4"/>
        <v>310</v>
      </c>
      <c r="O18" s="23">
        <v>5</v>
      </c>
      <c r="P18" s="1">
        <f t="shared" si="5"/>
        <v>0.47290640394088668</v>
      </c>
      <c r="Q18" s="1"/>
      <c r="R18" s="1">
        <f t="shared" si="0"/>
        <v>0.50246305418719217</v>
      </c>
      <c r="S18" s="1">
        <f t="shared" si="0"/>
        <v>0</v>
      </c>
      <c r="T18" s="1">
        <f t="shared" si="0"/>
        <v>0.90654205607476634</v>
      </c>
      <c r="U18" s="1">
        <f t="shared" si="0"/>
        <v>0.64193548387096777</v>
      </c>
      <c r="V18" s="1">
        <f t="shared" si="0"/>
        <v>2.6</v>
      </c>
    </row>
    <row r="19" spans="1:22" x14ac:dyDescent="0.2">
      <c r="A19" t="s">
        <v>38</v>
      </c>
      <c r="B19" s="22">
        <v>77</v>
      </c>
      <c r="C19" s="22"/>
      <c r="D19" s="22">
        <f t="shared" si="1"/>
        <v>77</v>
      </c>
      <c r="E19" s="22"/>
      <c r="F19" s="22">
        <v>59</v>
      </c>
      <c r="G19" s="22">
        <f t="shared" si="2"/>
        <v>136</v>
      </c>
      <c r="H19" s="22"/>
      <c r="I19" s="23">
        <v>111</v>
      </c>
      <c r="J19" s="23">
        <v>6</v>
      </c>
      <c r="K19" s="23">
        <f t="shared" si="3"/>
        <v>117</v>
      </c>
      <c r="L19" s="24"/>
      <c r="M19" s="23">
        <v>62</v>
      </c>
      <c r="N19" s="23">
        <f t="shared" si="4"/>
        <v>179</v>
      </c>
      <c r="O19" s="23"/>
      <c r="P19" s="1">
        <f t="shared" si="5"/>
        <v>-0.30630630630630629</v>
      </c>
      <c r="Q19" s="1">
        <f t="shared" si="5"/>
        <v>-1</v>
      </c>
      <c r="R19" s="1">
        <f t="shared" si="5"/>
        <v>-0.34188034188034189</v>
      </c>
      <c r="S19" s="1"/>
      <c r="T19" s="1">
        <f t="shared" ref="T19:V58" si="6">(F19-M19)/M19</f>
        <v>-4.8387096774193547E-2</v>
      </c>
      <c r="U19" s="1">
        <f t="shared" si="6"/>
        <v>-0.24022346368715083</v>
      </c>
      <c r="V19" s="1"/>
    </row>
    <row r="20" spans="1:22" x14ac:dyDescent="0.2">
      <c r="A20" t="s">
        <v>4</v>
      </c>
      <c r="B20" s="22">
        <v>764</v>
      </c>
      <c r="C20" s="22">
        <v>3</v>
      </c>
      <c r="D20" s="22">
        <f t="shared" si="1"/>
        <v>767</v>
      </c>
      <c r="E20" s="22">
        <v>2</v>
      </c>
      <c r="F20" s="22">
        <v>2319</v>
      </c>
      <c r="G20" s="22">
        <f t="shared" si="2"/>
        <v>3086</v>
      </c>
      <c r="H20" s="22">
        <v>2</v>
      </c>
      <c r="I20" s="23">
        <v>1801</v>
      </c>
      <c r="J20" s="23">
        <v>2</v>
      </c>
      <c r="K20" s="23">
        <f t="shared" si="3"/>
        <v>1803</v>
      </c>
      <c r="L20" s="24">
        <v>3</v>
      </c>
      <c r="M20" s="23">
        <v>1837</v>
      </c>
      <c r="N20" s="23">
        <f t="shared" si="4"/>
        <v>3640</v>
      </c>
      <c r="O20" s="23"/>
      <c r="P20" s="1">
        <f t="shared" si="5"/>
        <v>-0.57579122709605779</v>
      </c>
      <c r="Q20" s="1">
        <f t="shared" si="5"/>
        <v>0.5</v>
      </c>
      <c r="R20" s="1">
        <f t="shared" si="5"/>
        <v>-0.57459789240155301</v>
      </c>
      <c r="S20" s="1">
        <f t="shared" si="5"/>
        <v>-0.33333333333333331</v>
      </c>
      <c r="T20" s="1">
        <f t="shared" si="6"/>
        <v>0.26238432226456176</v>
      </c>
      <c r="U20" s="1">
        <f t="shared" si="6"/>
        <v>-0.15219780219780218</v>
      </c>
      <c r="V20" s="1"/>
    </row>
    <row r="21" spans="1:22" x14ac:dyDescent="0.2">
      <c r="A21" t="s">
        <v>6</v>
      </c>
      <c r="B21" s="22">
        <v>4626</v>
      </c>
      <c r="C21" s="22">
        <v>168</v>
      </c>
      <c r="D21" s="22">
        <f t="shared" si="1"/>
        <v>4794</v>
      </c>
      <c r="E21" s="22">
        <v>120</v>
      </c>
      <c r="F21" s="22">
        <v>2049</v>
      </c>
      <c r="G21" s="22">
        <f t="shared" si="2"/>
        <v>6843</v>
      </c>
      <c r="H21" s="22">
        <v>335</v>
      </c>
      <c r="I21" s="23">
        <v>5109</v>
      </c>
      <c r="J21" s="23">
        <v>180</v>
      </c>
      <c r="K21" s="23">
        <f t="shared" si="3"/>
        <v>5289</v>
      </c>
      <c r="L21" s="24">
        <v>132</v>
      </c>
      <c r="M21" s="23">
        <v>792</v>
      </c>
      <c r="N21" s="23">
        <f t="shared" si="4"/>
        <v>6081</v>
      </c>
      <c r="O21" s="23">
        <v>459</v>
      </c>
      <c r="P21" s="1">
        <f t="shared" si="5"/>
        <v>-9.4539048737522016E-2</v>
      </c>
      <c r="Q21" s="1">
        <f t="shared" si="5"/>
        <v>-6.6666666666666666E-2</v>
      </c>
      <c r="R21" s="1">
        <f t="shared" si="5"/>
        <v>-9.3590470788428817E-2</v>
      </c>
      <c r="S21" s="1">
        <f t="shared" si="5"/>
        <v>-9.0909090909090912E-2</v>
      </c>
      <c r="T21" s="1">
        <f t="shared" si="6"/>
        <v>1.5871212121212122</v>
      </c>
      <c r="U21" s="1">
        <f t="shared" si="6"/>
        <v>0.12530833744449926</v>
      </c>
      <c r="V21" s="1">
        <f t="shared" si="6"/>
        <v>-0.27015250544662311</v>
      </c>
    </row>
    <row r="22" spans="1:22" x14ac:dyDescent="0.2">
      <c r="A22" t="s">
        <v>9</v>
      </c>
      <c r="B22" s="22">
        <v>5054</v>
      </c>
      <c r="C22" s="22">
        <v>188</v>
      </c>
      <c r="D22" s="22">
        <f t="shared" si="1"/>
        <v>5242</v>
      </c>
      <c r="E22" s="22">
        <v>84</v>
      </c>
      <c r="F22" s="22">
        <v>3891</v>
      </c>
      <c r="G22" s="22">
        <f t="shared" si="2"/>
        <v>9133</v>
      </c>
      <c r="H22" s="22"/>
      <c r="I22" s="23">
        <v>4650</v>
      </c>
      <c r="J22" s="23">
        <v>200</v>
      </c>
      <c r="K22" s="23">
        <f t="shared" si="3"/>
        <v>4850</v>
      </c>
      <c r="L22" s="24">
        <v>69</v>
      </c>
      <c r="M22" s="23">
        <v>2612</v>
      </c>
      <c r="N22" s="23">
        <f t="shared" si="4"/>
        <v>7462</v>
      </c>
      <c r="O22" s="23">
        <v>2</v>
      </c>
      <c r="P22" s="1">
        <f t="shared" si="5"/>
        <v>8.6881720430107529E-2</v>
      </c>
      <c r="Q22" s="1">
        <f t="shared" si="5"/>
        <v>-0.06</v>
      </c>
      <c r="R22" s="1">
        <f t="shared" si="5"/>
        <v>8.0824742268041233E-2</v>
      </c>
      <c r="S22" s="1">
        <f t="shared" si="5"/>
        <v>0.21739130434782608</v>
      </c>
      <c r="T22" s="1">
        <f t="shared" si="6"/>
        <v>0.48966309341500763</v>
      </c>
      <c r="U22" s="1">
        <f t="shared" si="6"/>
        <v>0.22393460198338247</v>
      </c>
      <c r="V22" s="1">
        <f t="shared" si="6"/>
        <v>-1</v>
      </c>
    </row>
    <row r="23" spans="1:22" x14ac:dyDescent="0.2">
      <c r="A23" t="s">
        <v>10</v>
      </c>
      <c r="B23" s="22">
        <v>2152</v>
      </c>
      <c r="C23" s="22">
        <v>21</v>
      </c>
      <c r="D23" s="22">
        <f t="shared" si="1"/>
        <v>2173</v>
      </c>
      <c r="E23" s="22">
        <v>39</v>
      </c>
      <c r="F23" s="22">
        <v>1127</v>
      </c>
      <c r="G23" s="22">
        <f t="shared" si="2"/>
        <v>3300</v>
      </c>
      <c r="H23" s="22">
        <v>9</v>
      </c>
      <c r="I23" s="23">
        <v>2443</v>
      </c>
      <c r="J23" s="23">
        <v>28</v>
      </c>
      <c r="K23" s="23">
        <f t="shared" si="3"/>
        <v>2471</v>
      </c>
      <c r="L23" s="24">
        <v>31</v>
      </c>
      <c r="M23" s="23">
        <v>1328</v>
      </c>
      <c r="N23" s="23">
        <f t="shared" si="4"/>
        <v>3799</v>
      </c>
      <c r="O23" s="23">
        <v>12</v>
      </c>
      <c r="P23" s="1">
        <f t="shared" si="5"/>
        <v>-0.11911584117887843</v>
      </c>
      <c r="Q23" s="1">
        <f t="shared" si="5"/>
        <v>-0.25</v>
      </c>
      <c r="R23" s="1">
        <f t="shared" si="5"/>
        <v>-0.12059894779441521</v>
      </c>
      <c r="S23" s="1">
        <f t="shared" si="5"/>
        <v>0.25806451612903225</v>
      </c>
      <c r="T23" s="1">
        <f t="shared" si="6"/>
        <v>-0.15135542168674698</v>
      </c>
      <c r="U23" s="1">
        <f t="shared" si="6"/>
        <v>-0.1313503553566728</v>
      </c>
      <c r="V23" s="1">
        <f t="shared" si="6"/>
        <v>-0.25</v>
      </c>
    </row>
    <row r="24" spans="1:22" x14ac:dyDescent="0.2">
      <c r="A24" t="s">
        <v>42</v>
      </c>
      <c r="B24" s="22">
        <v>2</v>
      </c>
      <c r="C24" s="22"/>
      <c r="D24" s="22">
        <f t="shared" si="1"/>
        <v>2</v>
      </c>
      <c r="E24" s="22"/>
      <c r="F24" s="22"/>
      <c r="G24" s="22">
        <f t="shared" si="2"/>
        <v>2</v>
      </c>
      <c r="H24" s="22"/>
      <c r="I24" s="23">
        <v>2</v>
      </c>
      <c r="J24" s="23"/>
      <c r="K24" s="23">
        <f t="shared" si="3"/>
        <v>2</v>
      </c>
      <c r="L24" s="24"/>
      <c r="M24" s="23">
        <v>1</v>
      </c>
      <c r="N24" s="23">
        <f t="shared" si="4"/>
        <v>3</v>
      </c>
      <c r="O24" s="23">
        <v>4</v>
      </c>
      <c r="P24" s="1">
        <f t="shared" si="5"/>
        <v>0</v>
      </c>
      <c r="Q24" s="1"/>
      <c r="R24" s="1">
        <f t="shared" si="5"/>
        <v>0</v>
      </c>
      <c r="S24" s="1"/>
      <c r="T24" s="1">
        <f t="shared" si="6"/>
        <v>-1</v>
      </c>
      <c r="U24" s="1">
        <f t="shared" si="6"/>
        <v>-0.33333333333333331</v>
      </c>
      <c r="V24" s="1">
        <f t="shared" si="6"/>
        <v>-1</v>
      </c>
    </row>
    <row r="25" spans="1:22" x14ac:dyDescent="0.2">
      <c r="A25" t="s">
        <v>12</v>
      </c>
      <c r="B25" s="22">
        <v>217</v>
      </c>
      <c r="C25" s="22"/>
      <c r="D25" s="22">
        <f t="shared" si="1"/>
        <v>217</v>
      </c>
      <c r="E25" s="22">
        <v>4</v>
      </c>
      <c r="F25" s="22">
        <v>113</v>
      </c>
      <c r="G25" s="22">
        <f t="shared" si="2"/>
        <v>330</v>
      </c>
      <c r="H25" s="22"/>
      <c r="I25" s="23">
        <v>291</v>
      </c>
      <c r="J25" s="23"/>
      <c r="K25" s="23">
        <f t="shared" si="3"/>
        <v>291</v>
      </c>
      <c r="L25" s="24">
        <v>1</v>
      </c>
      <c r="M25" s="23">
        <v>181</v>
      </c>
      <c r="N25" s="23">
        <f t="shared" si="4"/>
        <v>472</v>
      </c>
      <c r="O25" s="23">
        <v>15</v>
      </c>
      <c r="P25" s="1">
        <f t="shared" si="5"/>
        <v>-0.25429553264604809</v>
      </c>
      <c r="Q25" s="1"/>
      <c r="R25" s="1">
        <f t="shared" si="5"/>
        <v>-0.25429553264604809</v>
      </c>
      <c r="S25" s="1">
        <f t="shared" si="5"/>
        <v>3</v>
      </c>
      <c r="T25" s="1">
        <f t="shared" si="6"/>
        <v>-0.37569060773480661</v>
      </c>
      <c r="U25" s="1">
        <f t="shared" si="6"/>
        <v>-0.30084745762711862</v>
      </c>
      <c r="V25" s="1">
        <f t="shared" si="6"/>
        <v>-1</v>
      </c>
    </row>
    <row r="26" spans="1:22" x14ac:dyDescent="0.2">
      <c r="A26" t="s">
        <v>11</v>
      </c>
      <c r="B26" s="22">
        <v>133</v>
      </c>
      <c r="C26" s="22"/>
      <c r="D26" s="22">
        <f t="shared" si="1"/>
        <v>133</v>
      </c>
      <c r="E26" s="22">
        <v>2</v>
      </c>
      <c r="F26" s="22">
        <v>46</v>
      </c>
      <c r="G26" s="22">
        <f t="shared" si="2"/>
        <v>179</v>
      </c>
      <c r="H26" s="22"/>
      <c r="I26" s="23">
        <v>153</v>
      </c>
      <c r="J26" s="23"/>
      <c r="K26" s="23">
        <f t="shared" si="3"/>
        <v>153</v>
      </c>
      <c r="L26" s="24"/>
      <c r="M26" s="23">
        <v>50</v>
      </c>
      <c r="N26" s="23">
        <f t="shared" si="4"/>
        <v>203</v>
      </c>
      <c r="O26" s="23"/>
      <c r="P26" s="1">
        <f t="shared" si="5"/>
        <v>-0.13071895424836602</v>
      </c>
      <c r="Q26" s="1"/>
      <c r="R26" s="1">
        <f t="shared" si="5"/>
        <v>-0.13071895424836602</v>
      </c>
      <c r="S26" s="1"/>
      <c r="T26" s="1">
        <f t="shared" si="6"/>
        <v>-0.08</v>
      </c>
      <c r="U26" s="1">
        <f t="shared" si="6"/>
        <v>-0.11822660098522167</v>
      </c>
      <c r="V26" s="1"/>
    </row>
    <row r="27" spans="1:22" x14ac:dyDescent="0.2">
      <c r="A27" t="s">
        <v>37</v>
      </c>
      <c r="B27" s="22">
        <v>3892</v>
      </c>
      <c r="C27" s="22">
        <v>65</v>
      </c>
      <c r="D27" s="22">
        <f t="shared" si="1"/>
        <v>3957</v>
      </c>
      <c r="E27" s="22">
        <v>96</v>
      </c>
      <c r="F27" s="22">
        <v>1220</v>
      </c>
      <c r="G27" s="22">
        <f t="shared" si="2"/>
        <v>5177</v>
      </c>
      <c r="H27" s="22"/>
      <c r="I27" s="23">
        <v>1494</v>
      </c>
      <c r="J27" s="23">
        <v>1</v>
      </c>
      <c r="K27" s="23">
        <f t="shared" si="3"/>
        <v>1495</v>
      </c>
      <c r="L27" s="24">
        <v>3</v>
      </c>
      <c r="M27" s="23">
        <v>191</v>
      </c>
      <c r="N27" s="23">
        <f t="shared" si="4"/>
        <v>1686</v>
      </c>
      <c r="O27" s="23"/>
      <c r="P27" s="1">
        <f t="shared" si="5"/>
        <v>1.6050870147255689</v>
      </c>
      <c r="Q27" s="1">
        <f t="shared" si="5"/>
        <v>64</v>
      </c>
      <c r="R27" s="1">
        <f t="shared" si="5"/>
        <v>1.6468227424749164</v>
      </c>
      <c r="S27" s="1">
        <f t="shared" si="5"/>
        <v>31</v>
      </c>
      <c r="T27" s="1">
        <f t="shared" si="6"/>
        <v>5.3874345549738223</v>
      </c>
      <c r="U27" s="1">
        <f t="shared" si="6"/>
        <v>2.0705812574139975</v>
      </c>
      <c r="V27" s="1"/>
    </row>
    <row r="28" spans="1:22" x14ac:dyDescent="0.2">
      <c r="A28" t="s">
        <v>13</v>
      </c>
      <c r="B28" s="22">
        <v>11639</v>
      </c>
      <c r="C28" s="22">
        <v>91</v>
      </c>
      <c r="D28" s="22">
        <f t="shared" si="1"/>
        <v>11730</v>
      </c>
      <c r="E28" s="22">
        <v>327</v>
      </c>
      <c r="F28" s="22">
        <v>6942</v>
      </c>
      <c r="G28" s="22">
        <f t="shared" si="2"/>
        <v>18672</v>
      </c>
      <c r="H28" s="22"/>
      <c r="I28" s="23">
        <v>10820</v>
      </c>
      <c r="J28" s="23">
        <v>102</v>
      </c>
      <c r="K28" s="23">
        <f t="shared" si="3"/>
        <v>10922</v>
      </c>
      <c r="L28" s="24">
        <v>280</v>
      </c>
      <c r="M28" s="23">
        <v>6358</v>
      </c>
      <c r="N28" s="23">
        <f t="shared" si="4"/>
        <v>17280</v>
      </c>
      <c r="O28" s="23"/>
      <c r="P28" s="1">
        <f t="shared" si="5"/>
        <v>7.5693160813308694E-2</v>
      </c>
      <c r="Q28" s="1">
        <f t="shared" si="5"/>
        <v>-0.10784313725490197</v>
      </c>
      <c r="R28" s="1">
        <f t="shared" si="5"/>
        <v>7.397912470243545E-2</v>
      </c>
      <c r="S28" s="1">
        <f t="shared" si="5"/>
        <v>0.16785714285714284</v>
      </c>
      <c r="T28" s="1">
        <f t="shared" si="6"/>
        <v>9.1852783894306386E-2</v>
      </c>
      <c r="U28" s="1">
        <f t="shared" si="6"/>
        <v>8.0555555555555561E-2</v>
      </c>
      <c r="V28" s="1"/>
    </row>
    <row r="29" spans="1:22" x14ac:dyDescent="0.2">
      <c r="A29" t="s">
        <v>16</v>
      </c>
      <c r="B29" s="22">
        <v>3478</v>
      </c>
      <c r="C29" s="22">
        <v>2</v>
      </c>
      <c r="D29" s="22">
        <f t="shared" si="1"/>
        <v>3480</v>
      </c>
      <c r="E29" s="22">
        <v>56</v>
      </c>
      <c r="F29" s="22">
        <v>1589</v>
      </c>
      <c r="G29" s="22">
        <f t="shared" si="2"/>
        <v>5069</v>
      </c>
      <c r="H29" s="22">
        <v>424</v>
      </c>
      <c r="I29" s="23">
        <v>3213</v>
      </c>
      <c r="J29" s="23">
        <v>11</v>
      </c>
      <c r="K29" s="23">
        <f t="shared" si="3"/>
        <v>3224</v>
      </c>
      <c r="L29" s="24">
        <v>42</v>
      </c>
      <c r="M29" s="23">
        <v>1630</v>
      </c>
      <c r="N29" s="23">
        <f t="shared" si="4"/>
        <v>4854</v>
      </c>
      <c r="O29" s="23">
        <v>437</v>
      </c>
      <c r="P29" s="1">
        <f t="shared" si="5"/>
        <v>8.2477435418611883E-2</v>
      </c>
      <c r="Q29" s="1">
        <f t="shared" si="5"/>
        <v>-0.81818181818181823</v>
      </c>
      <c r="R29" s="1">
        <f t="shared" si="5"/>
        <v>7.9404466501240695E-2</v>
      </c>
      <c r="S29" s="1">
        <f t="shared" si="5"/>
        <v>0.33333333333333331</v>
      </c>
      <c r="T29" s="1">
        <f t="shared" si="6"/>
        <v>-2.5153374233128835E-2</v>
      </c>
      <c r="U29" s="1">
        <f t="shared" si="6"/>
        <v>4.4293366295838486E-2</v>
      </c>
      <c r="V29" s="1">
        <f t="shared" si="6"/>
        <v>-2.9748283752860413E-2</v>
      </c>
    </row>
    <row r="30" spans="1:22" x14ac:dyDescent="0.2">
      <c r="A30" t="s">
        <v>17</v>
      </c>
      <c r="B30" s="22">
        <v>559</v>
      </c>
      <c r="C30" s="22">
        <v>10</v>
      </c>
      <c r="D30" s="22">
        <f t="shared" si="1"/>
        <v>569</v>
      </c>
      <c r="E30" s="22">
        <v>8</v>
      </c>
      <c r="F30" s="22">
        <v>510</v>
      </c>
      <c r="G30" s="22">
        <f t="shared" si="2"/>
        <v>1079</v>
      </c>
      <c r="H30" s="22">
        <v>150</v>
      </c>
      <c r="I30" s="23">
        <v>432</v>
      </c>
      <c r="J30" s="23">
        <v>20</v>
      </c>
      <c r="K30" s="23">
        <f t="shared" si="3"/>
        <v>452</v>
      </c>
      <c r="L30" s="24">
        <v>3</v>
      </c>
      <c r="M30" s="23">
        <v>340</v>
      </c>
      <c r="N30" s="23">
        <f t="shared" si="4"/>
        <v>792</v>
      </c>
      <c r="O30" s="23">
        <v>124</v>
      </c>
      <c r="P30" s="1">
        <f t="shared" si="5"/>
        <v>0.29398148148148145</v>
      </c>
      <c r="Q30" s="1">
        <f t="shared" si="5"/>
        <v>-0.5</v>
      </c>
      <c r="R30" s="1">
        <f t="shared" si="5"/>
        <v>0.25884955752212391</v>
      </c>
      <c r="S30" s="1">
        <f t="shared" si="5"/>
        <v>1.6666666666666667</v>
      </c>
      <c r="T30" s="1">
        <f t="shared" si="6"/>
        <v>0.5</v>
      </c>
      <c r="U30" s="1">
        <f t="shared" si="6"/>
        <v>0.36237373737373735</v>
      </c>
      <c r="V30" s="1">
        <f t="shared" si="6"/>
        <v>0.20967741935483872</v>
      </c>
    </row>
    <row r="31" spans="1:22" x14ac:dyDescent="0.2">
      <c r="A31" t="s">
        <v>18</v>
      </c>
      <c r="B31" s="22">
        <v>96</v>
      </c>
      <c r="C31" s="22"/>
      <c r="D31" s="22">
        <f t="shared" si="1"/>
        <v>96</v>
      </c>
      <c r="E31" s="22"/>
      <c r="F31" s="22">
        <v>368</v>
      </c>
      <c r="G31" s="22">
        <f t="shared" si="2"/>
        <v>464</v>
      </c>
      <c r="H31" s="22"/>
      <c r="I31" s="23">
        <v>107</v>
      </c>
      <c r="J31" s="23"/>
      <c r="K31" s="23">
        <f t="shared" si="3"/>
        <v>107</v>
      </c>
      <c r="L31" s="24">
        <v>2</v>
      </c>
      <c r="M31" s="23">
        <v>297</v>
      </c>
      <c r="N31" s="23">
        <f t="shared" si="4"/>
        <v>404</v>
      </c>
      <c r="O31" s="23"/>
      <c r="P31" s="1">
        <f t="shared" si="5"/>
        <v>-0.10280373831775701</v>
      </c>
      <c r="Q31" s="1"/>
      <c r="R31" s="1">
        <f t="shared" si="5"/>
        <v>-0.10280373831775701</v>
      </c>
      <c r="S31" s="1">
        <f t="shared" si="5"/>
        <v>-1</v>
      </c>
      <c r="T31" s="1">
        <f t="shared" si="6"/>
        <v>0.23905723905723905</v>
      </c>
      <c r="U31" s="1">
        <f t="shared" si="6"/>
        <v>0.14851485148514851</v>
      </c>
      <c r="V31" s="1"/>
    </row>
    <row r="32" spans="1:22" x14ac:dyDescent="0.2">
      <c r="A32" t="s">
        <v>31</v>
      </c>
      <c r="B32" s="22">
        <v>8</v>
      </c>
      <c r="C32" s="22"/>
      <c r="D32" s="22">
        <f t="shared" si="1"/>
        <v>8</v>
      </c>
      <c r="E32" s="22"/>
      <c r="F32" s="22">
        <v>3</v>
      </c>
      <c r="G32" s="22">
        <f t="shared" si="2"/>
        <v>11</v>
      </c>
      <c r="H32" s="22"/>
      <c r="I32" s="23">
        <v>2</v>
      </c>
      <c r="J32" s="23"/>
      <c r="K32" s="23">
        <f t="shared" si="3"/>
        <v>2</v>
      </c>
      <c r="L32" s="24"/>
      <c r="M32" s="23"/>
      <c r="N32" s="23">
        <f t="shared" si="4"/>
        <v>2</v>
      </c>
      <c r="O32" s="23"/>
      <c r="P32" s="1">
        <f t="shared" si="5"/>
        <v>3</v>
      </c>
      <c r="Q32" s="1"/>
      <c r="R32" s="1">
        <f t="shared" si="5"/>
        <v>3</v>
      </c>
      <c r="S32" s="1"/>
      <c r="T32" s="1"/>
      <c r="U32" s="1">
        <f t="shared" si="6"/>
        <v>4.5</v>
      </c>
      <c r="V32" s="1"/>
    </row>
    <row r="33" spans="1:22" x14ac:dyDescent="0.2">
      <c r="A33" t="s">
        <v>19</v>
      </c>
      <c r="B33" s="22">
        <v>78</v>
      </c>
      <c r="C33" s="22"/>
      <c r="D33" s="22">
        <f t="shared" si="1"/>
        <v>78</v>
      </c>
      <c r="E33" s="22"/>
      <c r="F33" s="22">
        <v>207</v>
      </c>
      <c r="G33" s="22">
        <f t="shared" si="2"/>
        <v>285</v>
      </c>
      <c r="H33" s="22"/>
      <c r="I33" s="23">
        <v>60</v>
      </c>
      <c r="J33" s="23"/>
      <c r="K33" s="23">
        <f t="shared" si="3"/>
        <v>60</v>
      </c>
      <c r="L33" s="24"/>
      <c r="M33" s="23">
        <v>123</v>
      </c>
      <c r="N33" s="23">
        <f t="shared" si="4"/>
        <v>183</v>
      </c>
      <c r="O33" s="23"/>
      <c r="P33" s="1">
        <f t="shared" si="5"/>
        <v>0.3</v>
      </c>
      <c r="Q33" s="1"/>
      <c r="R33" s="1">
        <f t="shared" si="5"/>
        <v>0.3</v>
      </c>
      <c r="S33" s="1"/>
      <c r="T33" s="1">
        <f t="shared" si="6"/>
        <v>0.68292682926829273</v>
      </c>
      <c r="U33" s="1">
        <f t="shared" si="6"/>
        <v>0.55737704918032782</v>
      </c>
      <c r="V33" s="1"/>
    </row>
    <row r="34" spans="1:22" x14ac:dyDescent="0.2">
      <c r="A34" t="s">
        <v>34</v>
      </c>
      <c r="B34" s="22">
        <v>741</v>
      </c>
      <c r="C34" s="22">
        <v>82</v>
      </c>
      <c r="D34" s="22">
        <f t="shared" si="1"/>
        <v>823</v>
      </c>
      <c r="E34" s="22">
        <v>5</v>
      </c>
      <c r="F34" s="22">
        <v>564</v>
      </c>
      <c r="G34" s="22">
        <f t="shared" si="2"/>
        <v>1387</v>
      </c>
      <c r="H34" s="22">
        <v>75</v>
      </c>
      <c r="I34" s="23">
        <v>897</v>
      </c>
      <c r="J34" s="23">
        <v>64</v>
      </c>
      <c r="K34" s="23">
        <f t="shared" si="3"/>
        <v>961</v>
      </c>
      <c r="L34" s="24">
        <v>13</v>
      </c>
      <c r="M34" s="23">
        <v>388</v>
      </c>
      <c r="N34" s="23">
        <f t="shared" si="4"/>
        <v>1349</v>
      </c>
      <c r="O34" s="23">
        <v>74</v>
      </c>
      <c r="P34" s="1">
        <f t="shared" si="5"/>
        <v>-0.17391304347826086</v>
      </c>
      <c r="Q34" s="1">
        <f t="shared" si="5"/>
        <v>0.28125</v>
      </c>
      <c r="R34" s="1">
        <f t="shared" si="5"/>
        <v>-0.14360041623309053</v>
      </c>
      <c r="S34" s="1">
        <f t="shared" si="5"/>
        <v>-0.61538461538461542</v>
      </c>
      <c r="T34" s="1">
        <f t="shared" si="6"/>
        <v>0.45360824742268041</v>
      </c>
      <c r="U34" s="1">
        <f t="shared" si="6"/>
        <v>2.8169014084507043E-2</v>
      </c>
      <c r="V34" s="1">
        <f t="shared" si="6"/>
        <v>1.3513513513513514E-2</v>
      </c>
    </row>
    <row r="35" spans="1:22" x14ac:dyDescent="0.2">
      <c r="A35" t="s">
        <v>32</v>
      </c>
      <c r="B35" s="22">
        <v>2037</v>
      </c>
      <c r="C35" s="22">
        <v>2253</v>
      </c>
      <c r="D35" s="22">
        <f t="shared" si="1"/>
        <v>4290</v>
      </c>
      <c r="E35" s="22">
        <v>15</v>
      </c>
      <c r="F35" s="22">
        <v>1004</v>
      </c>
      <c r="G35" s="22">
        <f t="shared" si="2"/>
        <v>5294</v>
      </c>
      <c r="H35" s="22">
        <v>218</v>
      </c>
      <c r="I35" s="23">
        <v>1950</v>
      </c>
      <c r="J35" s="23">
        <v>1006</v>
      </c>
      <c r="K35" s="23">
        <f t="shared" si="3"/>
        <v>2956</v>
      </c>
      <c r="L35" s="24">
        <v>6</v>
      </c>
      <c r="M35" s="23">
        <v>1286</v>
      </c>
      <c r="N35" s="23">
        <f t="shared" si="4"/>
        <v>4242</v>
      </c>
      <c r="O35" s="23">
        <v>180</v>
      </c>
      <c r="P35" s="1">
        <f t="shared" si="5"/>
        <v>4.4615384615384612E-2</v>
      </c>
      <c r="Q35" s="1">
        <f t="shared" si="5"/>
        <v>1.2395626242544731</v>
      </c>
      <c r="R35" s="1">
        <f t="shared" si="5"/>
        <v>0.45128552097428959</v>
      </c>
      <c r="S35" s="1">
        <f t="shared" si="5"/>
        <v>1.5</v>
      </c>
      <c r="T35" s="1">
        <f t="shared" si="6"/>
        <v>-0.21928460342146189</v>
      </c>
      <c r="U35" s="1">
        <f t="shared" si="6"/>
        <v>0.24799622819424799</v>
      </c>
      <c r="V35" s="1">
        <f t="shared" si="6"/>
        <v>0.21111111111111111</v>
      </c>
    </row>
    <row r="36" spans="1:22" x14ac:dyDescent="0.2">
      <c r="A36" t="s">
        <v>33</v>
      </c>
      <c r="B36" s="22">
        <v>7530</v>
      </c>
      <c r="C36" s="22">
        <v>1052</v>
      </c>
      <c r="D36" s="22">
        <f t="shared" si="1"/>
        <v>8582</v>
      </c>
      <c r="E36" s="22">
        <v>110</v>
      </c>
      <c r="F36" s="22">
        <v>3637</v>
      </c>
      <c r="G36" s="22">
        <f t="shared" si="2"/>
        <v>12219</v>
      </c>
      <c r="H36" s="22">
        <v>1052</v>
      </c>
      <c r="I36" s="23">
        <v>8382</v>
      </c>
      <c r="J36" s="23">
        <v>774</v>
      </c>
      <c r="K36" s="23">
        <f t="shared" si="3"/>
        <v>9156</v>
      </c>
      <c r="L36" s="24">
        <v>94</v>
      </c>
      <c r="M36" s="23">
        <v>3698</v>
      </c>
      <c r="N36" s="23">
        <f t="shared" si="4"/>
        <v>12854</v>
      </c>
      <c r="O36" s="23">
        <v>913</v>
      </c>
      <c r="P36" s="1">
        <f t="shared" si="5"/>
        <v>-0.10164638511095204</v>
      </c>
      <c r="Q36" s="1">
        <f t="shared" si="5"/>
        <v>0.35917312661498707</v>
      </c>
      <c r="R36" s="1">
        <f t="shared" si="5"/>
        <v>-6.2691131498470942E-2</v>
      </c>
      <c r="S36" s="1">
        <f t="shared" si="5"/>
        <v>0.1702127659574468</v>
      </c>
      <c r="T36" s="1">
        <f t="shared" si="6"/>
        <v>-1.6495402920497566E-2</v>
      </c>
      <c r="U36" s="1">
        <f t="shared" si="6"/>
        <v>-4.940096468025517E-2</v>
      </c>
      <c r="V36" s="1">
        <f t="shared" si="6"/>
        <v>0.15224534501642936</v>
      </c>
    </row>
    <row r="37" spans="1:22" x14ac:dyDescent="0.2">
      <c r="A37" t="s">
        <v>35</v>
      </c>
      <c r="B37" s="22">
        <v>9454</v>
      </c>
      <c r="C37" s="22">
        <v>6985</v>
      </c>
      <c r="D37" s="22">
        <f t="shared" si="1"/>
        <v>16439</v>
      </c>
      <c r="E37" s="22">
        <v>111</v>
      </c>
      <c r="F37" s="22">
        <v>4913</v>
      </c>
      <c r="G37" s="22">
        <f t="shared" si="2"/>
        <v>21352</v>
      </c>
      <c r="H37" s="22">
        <v>1017</v>
      </c>
      <c r="I37" s="23">
        <v>8795</v>
      </c>
      <c r="J37" s="23">
        <v>5925</v>
      </c>
      <c r="K37" s="23">
        <f t="shared" si="3"/>
        <v>14720</v>
      </c>
      <c r="L37" s="24">
        <v>92</v>
      </c>
      <c r="M37" s="23">
        <v>4583</v>
      </c>
      <c r="N37" s="23">
        <f t="shared" si="4"/>
        <v>19303</v>
      </c>
      <c r="O37" s="23">
        <v>981</v>
      </c>
      <c r="P37" s="1">
        <f t="shared" si="5"/>
        <v>7.492893689596361E-2</v>
      </c>
      <c r="Q37" s="1">
        <f t="shared" si="5"/>
        <v>0.17890295358649788</v>
      </c>
      <c r="R37" s="1">
        <f t="shared" si="5"/>
        <v>0.11677989130434782</v>
      </c>
      <c r="S37" s="1">
        <f t="shared" si="5"/>
        <v>0.20652173913043478</v>
      </c>
      <c r="T37" s="1">
        <f t="shared" si="6"/>
        <v>7.2005236744490511E-2</v>
      </c>
      <c r="U37" s="1">
        <f t="shared" si="6"/>
        <v>0.10614930321711651</v>
      </c>
      <c r="V37" s="1">
        <f t="shared" si="6"/>
        <v>3.669724770642202E-2</v>
      </c>
    </row>
    <row r="38" spans="1:22" x14ac:dyDescent="0.2">
      <c r="A38" t="s">
        <v>21</v>
      </c>
      <c r="B38" s="22">
        <v>4465</v>
      </c>
      <c r="C38" s="22">
        <v>243</v>
      </c>
      <c r="D38" s="22">
        <f t="shared" si="1"/>
        <v>4708</v>
      </c>
      <c r="E38" s="22">
        <v>84</v>
      </c>
      <c r="F38" s="22">
        <v>3046</v>
      </c>
      <c r="G38" s="22">
        <f t="shared" si="2"/>
        <v>7754</v>
      </c>
      <c r="H38" s="22"/>
      <c r="I38" s="23">
        <v>4236</v>
      </c>
      <c r="J38" s="23">
        <v>213</v>
      </c>
      <c r="K38" s="23">
        <f t="shared" si="3"/>
        <v>4449</v>
      </c>
      <c r="L38" s="24">
        <v>83</v>
      </c>
      <c r="M38" s="23">
        <v>2366</v>
      </c>
      <c r="N38" s="23">
        <f t="shared" si="4"/>
        <v>6815</v>
      </c>
      <c r="O38" s="23"/>
      <c r="P38" s="1">
        <f t="shared" si="5"/>
        <v>5.4060434372049104E-2</v>
      </c>
      <c r="Q38" s="1">
        <f t="shared" si="5"/>
        <v>0.14084507042253522</v>
      </c>
      <c r="R38" s="1">
        <f t="shared" si="5"/>
        <v>5.8215329287480334E-2</v>
      </c>
      <c r="S38" s="1">
        <f t="shared" si="5"/>
        <v>1.2048192771084338E-2</v>
      </c>
      <c r="T38" s="1">
        <f t="shared" si="6"/>
        <v>0.28740490278951819</v>
      </c>
      <c r="U38" s="1">
        <f t="shared" si="6"/>
        <v>0.13778429933969186</v>
      </c>
      <c r="V38" s="1"/>
    </row>
    <row r="39" spans="1:22" x14ac:dyDescent="0.2">
      <c r="A39" t="s">
        <v>26</v>
      </c>
      <c r="B39" s="22">
        <v>68</v>
      </c>
      <c r="C39" s="22"/>
      <c r="D39" s="22">
        <f t="shared" si="1"/>
        <v>68</v>
      </c>
      <c r="E39" s="22">
        <v>1</v>
      </c>
      <c r="F39" s="22">
        <v>56</v>
      </c>
      <c r="G39" s="22">
        <f t="shared" si="2"/>
        <v>124</v>
      </c>
      <c r="H39" s="22"/>
      <c r="I39" s="23">
        <v>108</v>
      </c>
      <c r="J39" s="23"/>
      <c r="K39" s="23">
        <f t="shared" si="3"/>
        <v>108</v>
      </c>
      <c r="L39" s="24">
        <v>1</v>
      </c>
      <c r="M39" s="23">
        <v>112</v>
      </c>
      <c r="N39" s="23">
        <f t="shared" si="4"/>
        <v>220</v>
      </c>
      <c r="O39" s="23"/>
      <c r="P39" s="1">
        <f t="shared" si="5"/>
        <v>-0.37037037037037035</v>
      </c>
      <c r="Q39" s="1"/>
      <c r="R39" s="1">
        <f t="shared" si="5"/>
        <v>-0.37037037037037035</v>
      </c>
      <c r="S39" s="1">
        <f t="shared" si="5"/>
        <v>0</v>
      </c>
      <c r="T39" s="1">
        <f t="shared" si="6"/>
        <v>-0.5</v>
      </c>
      <c r="U39" s="1">
        <f t="shared" si="6"/>
        <v>-0.43636363636363634</v>
      </c>
      <c r="V39" s="1"/>
    </row>
    <row r="40" spans="1:22" x14ac:dyDescent="0.2">
      <c r="A40" t="s">
        <v>23</v>
      </c>
      <c r="B40" s="22">
        <v>9307</v>
      </c>
      <c r="C40" s="22">
        <v>3195</v>
      </c>
      <c r="D40" s="22">
        <f t="shared" si="1"/>
        <v>12502</v>
      </c>
      <c r="E40" s="22">
        <v>111</v>
      </c>
      <c r="F40" s="22">
        <v>4330</v>
      </c>
      <c r="G40" s="22">
        <f t="shared" si="2"/>
        <v>16832</v>
      </c>
      <c r="H40" s="22">
        <v>28</v>
      </c>
      <c r="I40" s="23">
        <v>9824</v>
      </c>
      <c r="J40" s="23">
        <v>23</v>
      </c>
      <c r="K40" s="23">
        <f t="shared" si="3"/>
        <v>9847</v>
      </c>
      <c r="L40" s="24">
        <v>158</v>
      </c>
      <c r="M40" s="23">
        <v>4441</v>
      </c>
      <c r="N40" s="23">
        <f t="shared" si="4"/>
        <v>14288</v>
      </c>
      <c r="O40" s="23">
        <v>44</v>
      </c>
      <c r="P40" s="1">
        <f t="shared" si="5"/>
        <v>-5.2626221498371338E-2</v>
      </c>
      <c r="Q40" s="1">
        <f t="shared" si="5"/>
        <v>137.91304347826087</v>
      </c>
      <c r="R40" s="1">
        <f t="shared" si="5"/>
        <v>0.26962526657865338</v>
      </c>
      <c r="S40" s="1">
        <f t="shared" si="5"/>
        <v>-0.29746835443037972</v>
      </c>
      <c r="T40" s="1">
        <f t="shared" si="6"/>
        <v>-2.4994370637243864E-2</v>
      </c>
      <c r="U40" s="1">
        <f t="shared" si="6"/>
        <v>0.1780515117581187</v>
      </c>
      <c r="V40" s="1">
        <f t="shared" si="6"/>
        <v>-0.36363636363636365</v>
      </c>
    </row>
    <row r="41" spans="1:22" x14ac:dyDescent="0.2">
      <c r="A41" t="s">
        <v>24</v>
      </c>
      <c r="B41" s="22">
        <v>1103</v>
      </c>
      <c r="C41" s="22">
        <v>6</v>
      </c>
      <c r="D41" s="22">
        <f t="shared" si="1"/>
        <v>1109</v>
      </c>
      <c r="E41" s="22">
        <v>12</v>
      </c>
      <c r="F41" s="22">
        <v>1040</v>
      </c>
      <c r="G41" s="22">
        <f t="shared" si="2"/>
        <v>2149</v>
      </c>
      <c r="H41" s="22">
        <v>3</v>
      </c>
      <c r="I41" s="23">
        <v>1049</v>
      </c>
      <c r="J41" s="23"/>
      <c r="K41" s="23">
        <f t="shared" si="3"/>
        <v>1049</v>
      </c>
      <c r="L41" s="24">
        <v>6</v>
      </c>
      <c r="M41" s="23">
        <v>846</v>
      </c>
      <c r="N41" s="23">
        <f t="shared" si="4"/>
        <v>1895</v>
      </c>
      <c r="O41" s="23">
        <v>7</v>
      </c>
      <c r="P41" s="1">
        <f t="shared" si="5"/>
        <v>5.1477597712106769E-2</v>
      </c>
      <c r="Q41" s="1"/>
      <c r="R41" s="1">
        <f t="shared" si="5"/>
        <v>5.7197330791229746E-2</v>
      </c>
      <c r="S41" s="1">
        <f t="shared" si="5"/>
        <v>1</v>
      </c>
      <c r="T41" s="1">
        <f t="shared" si="6"/>
        <v>0.2293144208037825</v>
      </c>
      <c r="U41" s="1">
        <f t="shared" si="6"/>
        <v>0.13403693931398417</v>
      </c>
      <c r="V41" s="1">
        <f t="shared" si="6"/>
        <v>-0.5714285714285714</v>
      </c>
    </row>
    <row r="42" spans="1:22" x14ac:dyDescent="0.2">
      <c r="A42" t="s">
        <v>28</v>
      </c>
      <c r="B42" s="22">
        <v>3604</v>
      </c>
      <c r="C42" s="22">
        <v>8</v>
      </c>
      <c r="D42" s="22">
        <f t="shared" si="1"/>
        <v>3612</v>
      </c>
      <c r="E42" s="22">
        <v>101</v>
      </c>
      <c r="F42" s="22">
        <v>2552</v>
      </c>
      <c r="G42" s="22">
        <f t="shared" si="2"/>
        <v>6164</v>
      </c>
      <c r="H42" s="22">
        <v>2</v>
      </c>
      <c r="I42" s="23">
        <v>4177</v>
      </c>
      <c r="J42" s="23">
        <v>1</v>
      </c>
      <c r="K42" s="23">
        <f t="shared" si="3"/>
        <v>4178</v>
      </c>
      <c r="L42" s="24">
        <v>155</v>
      </c>
      <c r="M42" s="23">
        <v>2530</v>
      </c>
      <c r="N42" s="23">
        <f t="shared" si="4"/>
        <v>6708</v>
      </c>
      <c r="O42" s="23">
        <v>7</v>
      </c>
      <c r="P42" s="1">
        <f t="shared" si="5"/>
        <v>-0.13717979411060569</v>
      </c>
      <c r="Q42" s="1">
        <f t="shared" si="5"/>
        <v>7</v>
      </c>
      <c r="R42" s="1">
        <f t="shared" si="5"/>
        <v>-0.13547151747247488</v>
      </c>
      <c r="S42" s="1">
        <f t="shared" si="5"/>
        <v>-0.34838709677419355</v>
      </c>
      <c r="T42" s="1">
        <f t="shared" si="6"/>
        <v>8.6956521739130436E-3</v>
      </c>
      <c r="U42" s="1">
        <f t="shared" si="6"/>
        <v>-8.1097197376267138E-2</v>
      </c>
      <c r="V42" s="1">
        <f t="shared" si="6"/>
        <v>-0.7142857142857143</v>
      </c>
    </row>
    <row r="43" spans="1:22" x14ac:dyDescent="0.2">
      <c r="A43" t="s">
        <v>25</v>
      </c>
      <c r="B43" s="22">
        <v>30477</v>
      </c>
      <c r="C43" s="22">
        <v>6075</v>
      </c>
      <c r="D43" s="22">
        <f t="shared" si="1"/>
        <v>36552</v>
      </c>
      <c r="E43" s="22">
        <v>639</v>
      </c>
      <c r="F43" s="22">
        <v>18339</v>
      </c>
      <c r="G43" s="22">
        <f t="shared" si="2"/>
        <v>54891</v>
      </c>
      <c r="H43" s="22">
        <v>2252</v>
      </c>
      <c r="I43" s="23">
        <v>19544</v>
      </c>
      <c r="J43" s="23">
        <v>78</v>
      </c>
      <c r="K43" s="23">
        <f t="shared" si="3"/>
        <v>19622</v>
      </c>
      <c r="L43" s="24">
        <v>309</v>
      </c>
      <c r="M43" s="23">
        <v>9945</v>
      </c>
      <c r="N43" s="23">
        <f t="shared" si="4"/>
        <v>29567</v>
      </c>
      <c r="O43" s="23">
        <v>2828</v>
      </c>
      <c r="P43" s="1">
        <f t="shared" si="5"/>
        <v>0.55940442079410557</v>
      </c>
      <c r="Q43" s="1">
        <f t="shared" si="5"/>
        <v>76.884615384615387</v>
      </c>
      <c r="R43" s="1">
        <f t="shared" si="5"/>
        <v>0.86280705330751195</v>
      </c>
      <c r="S43" s="1">
        <f t="shared" si="5"/>
        <v>1.0679611650485437</v>
      </c>
      <c r="T43" s="1">
        <f t="shared" si="6"/>
        <v>0.84404223227752639</v>
      </c>
      <c r="U43" s="1">
        <f t="shared" si="6"/>
        <v>0.85649541718808131</v>
      </c>
      <c r="V43" s="1">
        <f t="shared" si="6"/>
        <v>-0.20367751060820369</v>
      </c>
    </row>
    <row r="44" spans="1:22" x14ac:dyDescent="0.2">
      <c r="A44" t="s">
        <v>40</v>
      </c>
      <c r="B44" s="22">
        <v>1</v>
      </c>
      <c r="C44" s="22"/>
      <c r="D44" s="22">
        <f t="shared" si="1"/>
        <v>1</v>
      </c>
      <c r="E44" s="22"/>
      <c r="F44" s="22"/>
      <c r="G44" s="22">
        <f t="shared" si="2"/>
        <v>1</v>
      </c>
      <c r="H44" s="22"/>
      <c r="I44" s="23"/>
      <c r="J44" s="23"/>
      <c r="K44" s="23"/>
      <c r="L44" s="23"/>
      <c r="M44" s="23"/>
      <c r="N44" s="23"/>
      <c r="O44" s="23"/>
      <c r="P44" s="1"/>
      <c r="Q44" s="1"/>
      <c r="R44" s="1"/>
      <c r="S44" s="1"/>
      <c r="T44" s="1"/>
      <c r="U44" s="1"/>
      <c r="V44" s="1"/>
    </row>
    <row r="45" spans="1:22" x14ac:dyDescent="0.2">
      <c r="A45" t="s">
        <v>41</v>
      </c>
      <c r="B45" s="22">
        <v>29</v>
      </c>
      <c r="C45" s="22"/>
      <c r="D45" s="22">
        <f t="shared" si="1"/>
        <v>29</v>
      </c>
      <c r="E45" s="22"/>
      <c r="F45" s="22">
        <v>8</v>
      </c>
      <c r="G45" s="22">
        <f t="shared" si="2"/>
        <v>37</v>
      </c>
      <c r="H45" s="22"/>
      <c r="I45" s="23">
        <v>42</v>
      </c>
      <c r="J45" s="23"/>
      <c r="K45" s="23">
        <f t="shared" si="3"/>
        <v>42</v>
      </c>
      <c r="L45" s="23"/>
      <c r="M45" s="23">
        <v>8</v>
      </c>
      <c r="N45" s="23">
        <f t="shared" si="4"/>
        <v>50</v>
      </c>
      <c r="O45" s="23"/>
      <c r="P45" s="1">
        <f t="shared" ref="P45" si="7">(B45-I45)/I45</f>
        <v>-0.30952380952380953</v>
      </c>
      <c r="Q45" s="1"/>
      <c r="R45" s="1">
        <f t="shared" ref="R45" si="8">(D45-K45)/K45</f>
        <v>-0.30952380952380953</v>
      </c>
      <c r="S45" s="1"/>
      <c r="T45" s="1">
        <f t="shared" ref="T45:U45" si="9">(F45-M45)/M45</f>
        <v>0</v>
      </c>
      <c r="U45" s="1">
        <f t="shared" si="9"/>
        <v>-0.26</v>
      </c>
      <c r="V45" s="1"/>
    </row>
  </sheetData>
  <mergeCells count="3">
    <mergeCell ref="B1:H1"/>
    <mergeCell ref="I1:O1"/>
    <mergeCell ref="P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2023</vt:lpstr>
      <vt:lpstr>évolution de 2022 à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Natacha Vallon</cp:lastModifiedBy>
  <dcterms:created xsi:type="dcterms:W3CDTF">2005-05-26T19:27:15Z</dcterms:created>
  <dcterms:modified xsi:type="dcterms:W3CDTF">2024-01-17T15:08:48Z</dcterms:modified>
</cp:coreProperties>
</file>